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20" yWindow="-120" windowWidth="20610" windowHeight="11640"/>
  </bookViews>
  <sheets>
    <sheet name="Início" sheetId="7" r:id="rId1"/>
    <sheet name="Sobre" sheetId="17" r:id="rId2"/>
    <sheet name="Dados do rebanho" sheetId="8" r:id="rId3"/>
    <sheet name="Ficha Individual" sheetId="9" r:id="rId4"/>
    <sheet name="Ph Urina" sheetId="2" r:id="rId5"/>
    <sheet name="ECC" sheetId="3" r:id="rId6"/>
    <sheet name="Sobras" sheetId="6" r:id="rId7"/>
    <sheet name="Cocho" sheetId="15" r:id="rId8"/>
    <sheet name="Fezes" sheetId="4" r:id="rId9"/>
    <sheet name="ECC (2)" sheetId="16" r:id="rId10"/>
    <sheet name="Silagem" sheetId="1" r:id="rId11"/>
  </sheets>
  <externalReferences>
    <externalReference r:id="rId12"/>
  </externalReferences>
  <definedNames>
    <definedName name="_xlnm._FilterDatabase" localSheetId="2" hidden="1">'Dados do rebanho'!$A$5:$A$838</definedName>
    <definedName name="brinco">'Dados do rebanho'!$B$7:$B$201</definedName>
    <definedName name="Identificação">'[1]Dados do Rebanho'!$A$5:$A$104</definedName>
    <definedName name="N">'Dados do rebanho'!$A$7:$A$201</definedName>
    <definedName name="name">'Dados do rebanho'!$A$7:$A$284</definedName>
    <definedName name="No">'Dados do rebanho'!$A$5:$A$630</definedName>
    <definedName name="Nome">'Dados do rebanho'!$A$5:$A$835</definedName>
    <definedName name="nomes">'Dados do rebanho'!$A$7:$A$201</definedName>
  </definedNames>
  <calcPr calcId="1445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7" i="1" l="1"/>
  <c r="I13" i="8"/>
  <c r="J16" i="8" l="1"/>
  <c r="M16" i="1" l="1"/>
  <c r="M15" i="1"/>
  <c r="G16" i="1"/>
  <c r="G15" i="1"/>
  <c r="G17" i="1"/>
  <c r="D19" i="2" l="1"/>
  <c r="G34" i="9" l="1"/>
  <c r="G32" i="9"/>
  <c r="G30" i="9"/>
  <c r="G28" i="9"/>
  <c r="G26" i="9"/>
  <c r="G20" i="9"/>
  <c r="G18" i="9"/>
  <c r="G16" i="9"/>
  <c r="G12" i="9"/>
  <c r="G10" i="9"/>
  <c r="G8" i="9"/>
  <c r="D5" i="16"/>
  <c r="D6" i="16"/>
  <c r="D7" i="16"/>
  <c r="D8" i="16"/>
  <c r="D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D67" i="16"/>
  <c r="D68" i="16"/>
  <c r="D69" i="16"/>
  <c r="D70" i="16"/>
  <c r="D71" i="16"/>
  <c r="D72" i="16"/>
  <c r="D73" i="16"/>
  <c r="D74" i="16"/>
  <c r="D75" i="16"/>
  <c r="D76" i="16"/>
  <c r="D77" i="16"/>
  <c r="D78" i="16"/>
  <c r="D79" i="16"/>
  <c r="D80" i="16"/>
  <c r="D81" i="16"/>
  <c r="D82" i="16"/>
  <c r="D83" i="16"/>
  <c r="D84" i="16"/>
  <c r="D85" i="16"/>
  <c r="D86" i="16"/>
  <c r="D87" i="16"/>
  <c r="D88" i="16"/>
  <c r="D89" i="16"/>
  <c r="D90" i="16"/>
  <c r="D91" i="16"/>
  <c r="D92" i="16"/>
  <c r="D93" i="16"/>
  <c r="D94" i="16"/>
  <c r="D95" i="16"/>
  <c r="D96" i="16"/>
  <c r="D97" i="16"/>
  <c r="D98" i="16"/>
  <c r="D99" i="16"/>
  <c r="D100" i="16"/>
  <c r="D101" i="16"/>
  <c r="D102" i="16"/>
  <c r="D103" i="16"/>
  <c r="D104" i="16"/>
  <c r="D105" i="16"/>
  <c r="D106" i="16"/>
  <c r="D107" i="16"/>
  <c r="D108" i="16"/>
  <c r="D109" i="16"/>
  <c r="D110" i="16"/>
  <c r="D111" i="16"/>
  <c r="D112" i="16"/>
  <c r="D113" i="16"/>
  <c r="D114" i="16"/>
  <c r="D115" i="16"/>
  <c r="D116" i="16"/>
  <c r="D117" i="16"/>
  <c r="D118" i="16"/>
  <c r="D119" i="16"/>
  <c r="D120" i="16"/>
  <c r="D121" i="16"/>
  <c r="D122" i="16"/>
  <c r="D123" i="16"/>
  <c r="D124" i="16"/>
  <c r="D125" i="16"/>
  <c r="D126" i="16"/>
  <c r="D127" i="16"/>
  <c r="D128" i="16"/>
  <c r="D129" i="16"/>
  <c r="D130" i="16"/>
  <c r="D131" i="16"/>
  <c r="D132" i="16"/>
  <c r="D133" i="16"/>
  <c r="D134" i="16"/>
  <c r="D135" i="16"/>
  <c r="D136" i="16"/>
  <c r="D137" i="16"/>
  <c r="D138" i="16"/>
  <c r="D139" i="16"/>
  <c r="D140" i="16"/>
  <c r="D141" i="16"/>
  <c r="D142" i="16"/>
  <c r="D143" i="16"/>
  <c r="D144" i="16"/>
  <c r="D145" i="16"/>
  <c r="D146" i="16"/>
  <c r="D147" i="16"/>
  <c r="D148" i="16"/>
  <c r="D149" i="16"/>
  <c r="D150" i="16"/>
  <c r="D151" i="16"/>
  <c r="D152" i="16"/>
  <c r="D153" i="16"/>
  <c r="D154" i="16"/>
  <c r="D155" i="16"/>
  <c r="D156" i="16"/>
  <c r="D157" i="16"/>
  <c r="D158" i="16"/>
  <c r="D159" i="16"/>
  <c r="D160" i="16"/>
  <c r="D161" i="16"/>
  <c r="D162" i="16"/>
  <c r="D163" i="16"/>
  <c r="D164" i="16"/>
  <c r="D165" i="16"/>
  <c r="D166" i="16"/>
  <c r="D167" i="16"/>
  <c r="D168" i="16"/>
  <c r="D169" i="16"/>
  <c r="D170" i="16"/>
  <c r="D171" i="16"/>
  <c r="D172" i="16"/>
  <c r="D173" i="16"/>
  <c r="D174" i="16"/>
  <c r="D175" i="16"/>
  <c r="D176" i="16"/>
  <c r="D177" i="16"/>
  <c r="D178" i="16"/>
  <c r="D179" i="16"/>
  <c r="D180" i="16"/>
  <c r="D181" i="16"/>
  <c r="D182" i="16"/>
  <c r="D183" i="16"/>
  <c r="D184" i="16"/>
  <c r="D185" i="16"/>
  <c r="D186" i="16"/>
  <c r="D187" i="16"/>
  <c r="D188" i="16"/>
  <c r="D189" i="16"/>
  <c r="D190" i="16"/>
  <c r="D191" i="16"/>
  <c r="D192" i="16"/>
  <c r="D193" i="16"/>
  <c r="D194" i="16"/>
  <c r="D195" i="16"/>
  <c r="D196" i="16"/>
  <c r="D197" i="16"/>
  <c r="D198" i="16"/>
  <c r="D199" i="16"/>
  <c r="D200" i="16"/>
  <c r="D201" i="16"/>
  <c r="D202" i="16"/>
  <c r="D203" i="16"/>
  <c r="D204" i="16"/>
  <c r="D205" i="16"/>
  <c r="D206" i="16"/>
  <c r="D207" i="16"/>
  <c r="D208" i="16"/>
  <c r="D209" i="16"/>
  <c r="D210" i="16"/>
  <c r="D211" i="16"/>
  <c r="D212" i="16"/>
  <c r="D213" i="16"/>
  <c r="D214" i="16"/>
  <c r="D215" i="16"/>
  <c r="D216" i="16"/>
  <c r="D217" i="16"/>
  <c r="D218" i="16"/>
  <c r="D219" i="16"/>
  <c r="D220" i="16"/>
  <c r="D221" i="16"/>
  <c r="D222" i="16"/>
  <c r="D223" i="16"/>
  <c r="D224" i="16"/>
  <c r="D225" i="16"/>
  <c r="D226" i="16"/>
  <c r="D227" i="16"/>
  <c r="D228" i="16"/>
  <c r="D229" i="16"/>
  <c r="D230" i="16"/>
  <c r="D231" i="16"/>
  <c r="D232" i="16"/>
  <c r="D233" i="16"/>
  <c r="D234" i="16"/>
  <c r="D235" i="16"/>
  <c r="D236" i="16"/>
  <c r="D237" i="16"/>
  <c r="D238" i="16"/>
  <c r="D239" i="16"/>
  <c r="D240" i="16"/>
  <c r="D241" i="16"/>
  <c r="D242" i="16"/>
  <c r="D243" i="16"/>
  <c r="D244" i="16"/>
  <c r="D245" i="16"/>
  <c r="D246" i="16"/>
  <c r="D247" i="16"/>
  <c r="D248" i="16"/>
  <c r="D249" i="16"/>
  <c r="D250" i="16"/>
  <c r="D251" i="16"/>
  <c r="D252" i="16"/>
  <c r="D253" i="16"/>
  <c r="D254" i="16"/>
  <c r="D255" i="16"/>
  <c r="D256" i="16"/>
  <c r="D257" i="16"/>
  <c r="D258" i="16"/>
  <c r="D259" i="16"/>
  <c r="D260" i="16"/>
  <c r="D261" i="16"/>
  <c r="D262" i="16"/>
  <c r="D263" i="16"/>
  <c r="D264" i="16"/>
  <c r="D265" i="16"/>
  <c r="D266" i="16"/>
  <c r="D267" i="16"/>
  <c r="D268" i="16"/>
  <c r="D269" i="16"/>
  <c r="D270" i="16"/>
  <c r="D271" i="16"/>
  <c r="D272" i="16"/>
  <c r="D273" i="16"/>
  <c r="D274" i="16"/>
  <c r="D275" i="16"/>
  <c r="D276" i="16"/>
  <c r="D277" i="16"/>
  <c r="D278" i="16"/>
  <c r="D279" i="16"/>
  <c r="D280" i="16"/>
  <c r="D281" i="16"/>
  <c r="D282" i="16"/>
  <c r="D283" i="16"/>
  <c r="D284" i="16"/>
  <c r="D285" i="16"/>
  <c r="D286" i="16"/>
  <c r="D287" i="16"/>
  <c r="D288" i="16"/>
  <c r="D289" i="16"/>
  <c r="D290" i="16"/>
  <c r="D291" i="16"/>
  <c r="D292" i="16"/>
  <c r="D293" i="16"/>
  <c r="D294" i="16"/>
  <c r="D295" i="16"/>
  <c r="D296" i="16"/>
  <c r="D297" i="16"/>
  <c r="D298" i="16"/>
  <c r="D299" i="16"/>
  <c r="D300" i="16"/>
  <c r="D4" i="16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5" i="3"/>
  <c r="D6" i="3"/>
  <c r="D7" i="3"/>
  <c r="D8" i="3"/>
  <c r="D4" i="3"/>
  <c r="D13" i="2"/>
  <c r="D14" i="2"/>
  <c r="D15" i="2"/>
  <c r="D16" i="2"/>
  <c r="D17" i="2"/>
  <c r="D18" i="2"/>
  <c r="I8" i="8"/>
  <c r="I9" i="8"/>
  <c r="I10" i="8"/>
  <c r="I11" i="8"/>
  <c r="I12" i="8"/>
  <c r="I14" i="8"/>
  <c r="I15" i="8"/>
  <c r="I16" i="8"/>
  <c r="D9" i="2"/>
  <c r="G12" i="8" l="1"/>
  <c r="R7" i="15" l="1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3" i="8"/>
  <c r="I74" i="8"/>
  <c r="I75" i="8"/>
  <c r="I76" i="8"/>
  <c r="I77" i="8"/>
  <c r="I78" i="8"/>
  <c r="I79" i="8"/>
  <c r="I80" i="8"/>
  <c r="I81" i="8"/>
  <c r="I82" i="8"/>
  <c r="I83" i="8"/>
  <c r="I84" i="8"/>
  <c r="I85" i="8"/>
  <c r="I86" i="8"/>
  <c r="I87" i="8"/>
  <c r="I88" i="8"/>
  <c r="I89" i="8"/>
  <c r="I90" i="8"/>
  <c r="I91" i="8"/>
  <c r="I92" i="8"/>
  <c r="I93" i="8"/>
  <c r="I94" i="8"/>
  <c r="I95" i="8"/>
  <c r="I96" i="8"/>
  <c r="I97" i="8"/>
  <c r="I98" i="8"/>
  <c r="I99" i="8"/>
  <c r="I100" i="8"/>
  <c r="I101" i="8"/>
  <c r="I102" i="8"/>
  <c r="I103" i="8"/>
  <c r="I104" i="8"/>
  <c r="I105" i="8"/>
  <c r="I106" i="8"/>
  <c r="I107" i="8"/>
  <c r="I108" i="8"/>
  <c r="I109" i="8"/>
  <c r="I110" i="8"/>
  <c r="I111" i="8"/>
  <c r="I112" i="8"/>
  <c r="I113" i="8"/>
  <c r="I114" i="8"/>
  <c r="I115" i="8"/>
  <c r="I116" i="8"/>
  <c r="I117" i="8"/>
  <c r="I118" i="8"/>
  <c r="I119" i="8"/>
  <c r="I120" i="8"/>
  <c r="I121" i="8"/>
  <c r="I122" i="8"/>
  <c r="I123" i="8"/>
  <c r="I124" i="8"/>
  <c r="I125" i="8"/>
  <c r="I126" i="8"/>
  <c r="I127" i="8"/>
  <c r="I128" i="8"/>
  <c r="I129" i="8"/>
  <c r="I130" i="8"/>
  <c r="I131" i="8"/>
  <c r="I132" i="8"/>
  <c r="I133" i="8"/>
  <c r="I134" i="8"/>
  <c r="I135" i="8"/>
  <c r="I136" i="8"/>
  <c r="I137" i="8"/>
  <c r="I138" i="8"/>
  <c r="I139" i="8"/>
  <c r="I140" i="8"/>
  <c r="I141" i="8"/>
  <c r="I142" i="8"/>
  <c r="I143" i="8"/>
  <c r="I144" i="8"/>
  <c r="I145" i="8"/>
  <c r="I146" i="8"/>
  <c r="I147" i="8"/>
  <c r="I148" i="8"/>
  <c r="I149" i="8"/>
  <c r="I150" i="8"/>
  <c r="I151" i="8"/>
  <c r="I152" i="8"/>
  <c r="I153" i="8"/>
  <c r="I154" i="8"/>
  <c r="I155" i="8"/>
  <c r="I156" i="8"/>
  <c r="I157" i="8"/>
  <c r="I158" i="8"/>
  <c r="I159" i="8"/>
  <c r="I160" i="8"/>
  <c r="I161" i="8"/>
  <c r="I162" i="8"/>
  <c r="I163" i="8"/>
  <c r="I164" i="8"/>
  <c r="I165" i="8"/>
  <c r="I166" i="8"/>
  <c r="I167" i="8"/>
  <c r="I168" i="8"/>
  <c r="I169" i="8"/>
  <c r="I170" i="8"/>
  <c r="I171" i="8"/>
  <c r="I172" i="8"/>
  <c r="I173" i="8"/>
  <c r="I174" i="8"/>
  <c r="I175" i="8"/>
  <c r="I176" i="8"/>
  <c r="I177" i="8"/>
  <c r="I178" i="8"/>
  <c r="I179" i="8"/>
  <c r="I180" i="8"/>
  <c r="I181" i="8"/>
  <c r="I182" i="8"/>
  <c r="I183" i="8"/>
  <c r="I184" i="8"/>
  <c r="I185" i="8"/>
  <c r="I186" i="8"/>
  <c r="I187" i="8"/>
  <c r="I188" i="8"/>
  <c r="I189" i="8"/>
  <c r="I190" i="8"/>
  <c r="I191" i="8"/>
  <c r="I192" i="8"/>
  <c r="I193" i="8"/>
  <c r="I194" i="8"/>
  <c r="I195" i="8"/>
  <c r="I196" i="8"/>
  <c r="I197" i="8"/>
  <c r="I198" i="8"/>
  <c r="I199" i="8"/>
  <c r="I200" i="8"/>
  <c r="I201" i="8"/>
  <c r="I202" i="8"/>
  <c r="I203" i="8"/>
  <c r="I204" i="8"/>
  <c r="I205" i="8"/>
  <c r="I206" i="8"/>
  <c r="I207" i="8"/>
  <c r="I208" i="8"/>
  <c r="I209" i="8"/>
  <c r="I210" i="8"/>
  <c r="I211" i="8"/>
  <c r="I212" i="8"/>
  <c r="I213" i="8"/>
  <c r="I214" i="8"/>
  <c r="I215" i="8"/>
  <c r="I216" i="8"/>
  <c r="I217" i="8"/>
  <c r="I218" i="8"/>
  <c r="I219" i="8"/>
  <c r="I220" i="8"/>
  <c r="I221" i="8"/>
  <c r="I222" i="8"/>
  <c r="I223" i="8"/>
  <c r="I224" i="8"/>
  <c r="I225" i="8"/>
  <c r="I226" i="8"/>
  <c r="I227" i="8"/>
  <c r="I228" i="8"/>
  <c r="I229" i="8"/>
  <c r="I230" i="8"/>
  <c r="I231" i="8"/>
  <c r="I232" i="8"/>
  <c r="I233" i="8"/>
  <c r="I234" i="8"/>
  <c r="I235" i="8"/>
  <c r="I236" i="8"/>
  <c r="I237" i="8"/>
  <c r="I238" i="8"/>
  <c r="I239" i="8"/>
  <c r="I240" i="8"/>
  <c r="I241" i="8"/>
  <c r="I242" i="8"/>
  <c r="I243" i="8"/>
  <c r="I244" i="8"/>
  <c r="I245" i="8"/>
  <c r="I246" i="8"/>
  <c r="I247" i="8"/>
  <c r="I248" i="8"/>
  <c r="I249" i="8"/>
  <c r="I250" i="8"/>
  <c r="I251" i="8"/>
  <c r="I252" i="8"/>
  <c r="I253" i="8"/>
  <c r="I254" i="8"/>
  <c r="I255" i="8"/>
  <c r="I256" i="8"/>
  <c r="I257" i="8"/>
  <c r="I258" i="8"/>
  <c r="I259" i="8"/>
  <c r="I260" i="8"/>
  <c r="I261" i="8"/>
  <c r="I262" i="8"/>
  <c r="I263" i="8"/>
  <c r="I264" i="8"/>
  <c r="I265" i="8"/>
  <c r="I266" i="8"/>
  <c r="I267" i="8"/>
  <c r="I268" i="8"/>
  <c r="I269" i="8"/>
  <c r="I270" i="8"/>
  <c r="I271" i="8"/>
  <c r="I272" i="8"/>
  <c r="I273" i="8"/>
  <c r="I274" i="8"/>
  <c r="I275" i="8"/>
  <c r="I276" i="8"/>
  <c r="I277" i="8"/>
  <c r="I278" i="8"/>
  <c r="I279" i="8"/>
  <c r="I280" i="8"/>
  <c r="I281" i="8"/>
  <c r="I282" i="8"/>
  <c r="I283" i="8"/>
  <c r="I284" i="8"/>
  <c r="I285" i="8"/>
  <c r="I286" i="8"/>
  <c r="I287" i="8"/>
  <c r="I288" i="8"/>
  <c r="I289" i="8"/>
  <c r="I290" i="8"/>
  <c r="I291" i="8"/>
  <c r="I292" i="8"/>
  <c r="I293" i="8"/>
  <c r="I294" i="8"/>
  <c r="I295" i="8"/>
  <c r="I296" i="8"/>
  <c r="I297" i="8"/>
  <c r="I298" i="8"/>
  <c r="I299" i="8"/>
  <c r="I300" i="8"/>
  <c r="I301" i="8"/>
  <c r="I302" i="8"/>
  <c r="I303" i="8"/>
  <c r="I304" i="8"/>
  <c r="I305" i="8"/>
  <c r="I306" i="8"/>
  <c r="I307" i="8"/>
  <c r="I308" i="8"/>
  <c r="I309" i="8"/>
  <c r="I310" i="8"/>
  <c r="I311" i="8"/>
  <c r="I312" i="8"/>
  <c r="I313" i="8"/>
  <c r="I314" i="8"/>
  <c r="I315" i="8"/>
  <c r="I316" i="8"/>
  <c r="I317" i="8"/>
  <c r="I318" i="8"/>
  <c r="I319" i="8"/>
  <c r="I320" i="8"/>
  <c r="I321" i="8"/>
  <c r="I322" i="8"/>
  <c r="I323" i="8"/>
  <c r="I324" i="8"/>
  <c r="I325" i="8"/>
  <c r="I326" i="8"/>
  <c r="I327" i="8"/>
  <c r="I328" i="8"/>
  <c r="I329" i="8"/>
  <c r="I330" i="8"/>
  <c r="I331" i="8"/>
  <c r="I332" i="8"/>
  <c r="I333" i="8"/>
  <c r="I334" i="8"/>
  <c r="I335" i="8"/>
  <c r="I336" i="8"/>
  <c r="I337" i="8"/>
  <c r="I338" i="8"/>
  <c r="I339" i="8"/>
  <c r="I340" i="8"/>
  <c r="I341" i="8"/>
  <c r="I342" i="8"/>
  <c r="I343" i="8"/>
  <c r="I344" i="8"/>
  <c r="I345" i="8"/>
  <c r="I346" i="8"/>
  <c r="I347" i="8"/>
  <c r="I348" i="8"/>
  <c r="I349" i="8"/>
  <c r="I350" i="8"/>
  <c r="I351" i="8"/>
  <c r="I352" i="8"/>
  <c r="I353" i="8"/>
  <c r="I354" i="8"/>
  <c r="I355" i="8"/>
  <c r="I356" i="8"/>
  <c r="I357" i="8"/>
  <c r="I358" i="8"/>
  <c r="I359" i="8"/>
  <c r="I360" i="8"/>
  <c r="I361" i="8"/>
  <c r="I362" i="8"/>
  <c r="I363" i="8"/>
  <c r="I364" i="8"/>
  <c r="I365" i="8"/>
  <c r="I366" i="8"/>
  <c r="I367" i="8"/>
  <c r="I368" i="8"/>
  <c r="I369" i="8"/>
  <c r="I370" i="8"/>
  <c r="I371" i="8"/>
  <c r="I372" i="8"/>
  <c r="I373" i="8"/>
  <c r="I374" i="8"/>
  <c r="I375" i="8"/>
  <c r="I376" i="8"/>
  <c r="I377" i="8"/>
  <c r="I378" i="8"/>
  <c r="I379" i="8"/>
  <c r="I380" i="8"/>
  <c r="I381" i="8"/>
  <c r="I382" i="8"/>
  <c r="I383" i="8"/>
  <c r="I384" i="8"/>
  <c r="I385" i="8"/>
  <c r="I386" i="8"/>
  <c r="I387" i="8"/>
  <c r="I388" i="8"/>
  <c r="I389" i="8"/>
  <c r="I390" i="8"/>
  <c r="I391" i="8"/>
  <c r="I392" i="8"/>
  <c r="I393" i="8"/>
  <c r="I394" i="8"/>
  <c r="I395" i="8"/>
  <c r="I396" i="8"/>
  <c r="I397" i="8"/>
  <c r="I398" i="8"/>
  <c r="I399" i="8"/>
  <c r="I400" i="8"/>
  <c r="I401" i="8"/>
  <c r="I402" i="8"/>
  <c r="I403" i="8"/>
  <c r="I404" i="8"/>
  <c r="I405" i="8"/>
  <c r="I406" i="8"/>
  <c r="I407" i="8"/>
  <c r="I408" i="8"/>
  <c r="I409" i="8"/>
  <c r="I410" i="8"/>
  <c r="I411" i="8"/>
  <c r="I412" i="8"/>
  <c r="I413" i="8"/>
  <c r="I414" i="8"/>
  <c r="I415" i="8"/>
  <c r="I416" i="8"/>
  <c r="I417" i="8"/>
  <c r="I418" i="8"/>
  <c r="I419" i="8"/>
  <c r="I420" i="8"/>
  <c r="I421" i="8"/>
  <c r="I422" i="8"/>
  <c r="I423" i="8"/>
  <c r="I424" i="8"/>
  <c r="I425" i="8"/>
  <c r="I426" i="8"/>
  <c r="I427" i="8"/>
  <c r="I428" i="8"/>
  <c r="I429" i="8"/>
  <c r="I430" i="8"/>
  <c r="I431" i="8"/>
  <c r="I432" i="8"/>
  <c r="I433" i="8"/>
  <c r="I434" i="8"/>
  <c r="I435" i="8"/>
  <c r="I436" i="8"/>
  <c r="I437" i="8"/>
  <c r="I438" i="8"/>
  <c r="I439" i="8"/>
  <c r="I440" i="8"/>
  <c r="I441" i="8"/>
  <c r="I442" i="8"/>
  <c r="I443" i="8"/>
  <c r="I444" i="8"/>
  <c r="I445" i="8"/>
  <c r="I446" i="8"/>
  <c r="I447" i="8"/>
  <c r="I448" i="8"/>
  <c r="I449" i="8"/>
  <c r="I450" i="8"/>
  <c r="I451" i="8"/>
  <c r="I452" i="8"/>
  <c r="I453" i="8"/>
  <c r="I454" i="8"/>
  <c r="I455" i="8"/>
  <c r="I456" i="8"/>
  <c r="I457" i="8"/>
  <c r="I458" i="8"/>
  <c r="I459" i="8"/>
  <c r="I460" i="8"/>
  <c r="I461" i="8"/>
  <c r="I462" i="8"/>
  <c r="I463" i="8"/>
  <c r="I464" i="8"/>
  <c r="I465" i="8"/>
  <c r="I466" i="8"/>
  <c r="I467" i="8"/>
  <c r="I468" i="8"/>
  <c r="I469" i="8"/>
  <c r="I470" i="8"/>
  <c r="I471" i="8"/>
  <c r="I472" i="8"/>
  <c r="I473" i="8"/>
  <c r="I474" i="8"/>
  <c r="I475" i="8"/>
  <c r="I476" i="8"/>
  <c r="I477" i="8"/>
  <c r="I478" i="8"/>
  <c r="I479" i="8"/>
  <c r="I480" i="8"/>
  <c r="I481" i="8"/>
  <c r="I482" i="8"/>
  <c r="I483" i="8"/>
  <c r="I484" i="8"/>
  <c r="I485" i="8"/>
  <c r="I486" i="8"/>
  <c r="I487" i="8"/>
  <c r="I488" i="8"/>
  <c r="I489" i="8"/>
  <c r="I490" i="8"/>
  <c r="I491" i="8"/>
  <c r="I492" i="8"/>
  <c r="I493" i="8"/>
  <c r="I494" i="8"/>
  <c r="I495" i="8"/>
  <c r="I496" i="8"/>
  <c r="I497" i="8"/>
  <c r="I498" i="8"/>
  <c r="I499" i="8"/>
  <c r="I500" i="8"/>
  <c r="I501" i="8"/>
  <c r="I502" i="8"/>
  <c r="I503" i="8"/>
  <c r="I504" i="8"/>
  <c r="I505" i="8"/>
  <c r="I506" i="8"/>
  <c r="I507" i="8"/>
  <c r="I508" i="8"/>
  <c r="I509" i="8"/>
  <c r="I510" i="8"/>
  <c r="I511" i="8"/>
  <c r="I512" i="8"/>
  <c r="I513" i="8"/>
  <c r="I514" i="8"/>
  <c r="I515" i="8"/>
  <c r="I516" i="8"/>
  <c r="I517" i="8"/>
  <c r="I518" i="8"/>
  <c r="I519" i="8"/>
  <c r="I520" i="8"/>
  <c r="I521" i="8"/>
  <c r="I522" i="8"/>
  <c r="I523" i="8"/>
  <c r="I524" i="8"/>
  <c r="I525" i="8"/>
  <c r="I526" i="8"/>
  <c r="I527" i="8"/>
  <c r="I528" i="8"/>
  <c r="I529" i="8"/>
  <c r="I530" i="8"/>
  <c r="I531" i="8"/>
  <c r="I532" i="8"/>
  <c r="I533" i="8"/>
  <c r="I534" i="8"/>
  <c r="I535" i="8"/>
  <c r="I536" i="8"/>
  <c r="I537" i="8"/>
  <c r="I538" i="8"/>
  <c r="I539" i="8"/>
  <c r="I540" i="8"/>
  <c r="I541" i="8"/>
  <c r="I542" i="8"/>
  <c r="I543" i="8"/>
  <c r="I544" i="8"/>
  <c r="I545" i="8"/>
  <c r="I546" i="8"/>
  <c r="I547" i="8"/>
  <c r="I548" i="8"/>
  <c r="I549" i="8"/>
  <c r="I550" i="8"/>
  <c r="I551" i="8"/>
  <c r="I552" i="8"/>
  <c r="I553" i="8"/>
  <c r="I554" i="8"/>
  <c r="I555" i="8"/>
  <c r="I556" i="8"/>
  <c r="I557" i="8"/>
  <c r="I558" i="8"/>
  <c r="I559" i="8"/>
  <c r="I560" i="8"/>
  <c r="I561" i="8"/>
  <c r="I562" i="8"/>
  <c r="I563" i="8"/>
  <c r="I564" i="8"/>
  <c r="I565" i="8"/>
  <c r="I566" i="8"/>
  <c r="I567" i="8"/>
  <c r="I568" i="8"/>
  <c r="I569" i="8"/>
  <c r="I570" i="8"/>
  <c r="I571" i="8"/>
  <c r="I572" i="8"/>
  <c r="I573" i="8"/>
  <c r="I574" i="8"/>
  <c r="I575" i="8"/>
  <c r="I576" i="8"/>
  <c r="I577" i="8"/>
  <c r="I578" i="8"/>
  <c r="I579" i="8"/>
  <c r="I580" i="8"/>
  <c r="I581" i="8"/>
  <c r="I582" i="8"/>
  <c r="I583" i="8"/>
  <c r="I584" i="8"/>
  <c r="I585" i="8"/>
  <c r="I586" i="8"/>
  <c r="I587" i="8"/>
  <c r="I588" i="8"/>
  <c r="I589" i="8"/>
  <c r="I590" i="8"/>
  <c r="I591" i="8"/>
  <c r="I592" i="8"/>
  <c r="I593" i="8"/>
  <c r="I594" i="8"/>
  <c r="I595" i="8"/>
  <c r="I596" i="8"/>
  <c r="I597" i="8"/>
  <c r="I598" i="8"/>
  <c r="I599" i="8"/>
  <c r="I600" i="8"/>
  <c r="I601" i="8"/>
  <c r="I602" i="8"/>
  <c r="I603" i="8"/>
  <c r="I604" i="8"/>
  <c r="I605" i="8"/>
  <c r="I606" i="8"/>
  <c r="I607" i="8"/>
  <c r="I608" i="8"/>
  <c r="I609" i="8"/>
  <c r="I610" i="8"/>
  <c r="I611" i="8"/>
  <c r="I612" i="8"/>
  <c r="I613" i="8"/>
  <c r="I614" i="8"/>
  <c r="I615" i="8"/>
  <c r="I616" i="8"/>
  <c r="I617" i="8"/>
  <c r="I618" i="8"/>
  <c r="I619" i="8"/>
  <c r="I620" i="8"/>
  <c r="I621" i="8"/>
  <c r="I622" i="8"/>
  <c r="I623" i="8"/>
  <c r="I624" i="8"/>
  <c r="I625" i="8"/>
  <c r="I626" i="8"/>
  <c r="I627" i="8"/>
  <c r="I628" i="8"/>
  <c r="I629" i="8"/>
  <c r="I630" i="8"/>
  <c r="I631" i="8"/>
  <c r="I632" i="8"/>
  <c r="I633" i="8"/>
  <c r="I634" i="8"/>
  <c r="I635" i="8"/>
  <c r="I636" i="8"/>
  <c r="I637" i="8"/>
  <c r="I638" i="8"/>
  <c r="I639" i="8"/>
  <c r="I640" i="8"/>
  <c r="I641" i="8"/>
  <c r="I642" i="8"/>
  <c r="I643" i="8"/>
  <c r="I644" i="8"/>
  <c r="I645" i="8"/>
  <c r="I646" i="8"/>
  <c r="I647" i="8"/>
  <c r="I648" i="8"/>
  <c r="I649" i="8"/>
  <c r="I650" i="8"/>
  <c r="I651" i="8"/>
  <c r="I652" i="8"/>
  <c r="I653" i="8"/>
  <c r="I654" i="8"/>
  <c r="I655" i="8"/>
  <c r="I656" i="8"/>
  <c r="I657" i="8"/>
  <c r="I658" i="8"/>
  <c r="I659" i="8"/>
  <c r="I660" i="8"/>
  <c r="I661" i="8"/>
  <c r="I662" i="8"/>
  <c r="I663" i="8"/>
  <c r="I664" i="8"/>
  <c r="I665" i="8"/>
  <c r="I666" i="8"/>
  <c r="I667" i="8"/>
  <c r="I668" i="8"/>
  <c r="I669" i="8"/>
  <c r="I670" i="8"/>
  <c r="I671" i="8"/>
  <c r="I672" i="8"/>
  <c r="I673" i="8"/>
  <c r="I674" i="8"/>
  <c r="I675" i="8"/>
  <c r="I676" i="8"/>
  <c r="I677" i="8"/>
  <c r="I678" i="8"/>
  <c r="I679" i="8"/>
  <c r="I680" i="8"/>
  <c r="I681" i="8"/>
  <c r="I682" i="8"/>
  <c r="I683" i="8"/>
  <c r="I684" i="8"/>
  <c r="I685" i="8"/>
  <c r="I686" i="8"/>
  <c r="I687" i="8"/>
  <c r="I688" i="8"/>
  <c r="I689" i="8"/>
  <c r="I690" i="8"/>
  <c r="I691" i="8"/>
  <c r="I692" i="8"/>
  <c r="I693" i="8"/>
  <c r="I694" i="8"/>
  <c r="I695" i="8"/>
  <c r="I696" i="8"/>
  <c r="I697" i="8"/>
  <c r="I698" i="8"/>
  <c r="I699" i="8"/>
  <c r="I700" i="8"/>
  <c r="I701" i="8"/>
  <c r="I702" i="8"/>
  <c r="I703" i="8"/>
  <c r="I704" i="8"/>
  <c r="I705" i="8"/>
  <c r="I706" i="8"/>
  <c r="I707" i="8"/>
  <c r="I708" i="8"/>
  <c r="I709" i="8"/>
  <c r="I710" i="8"/>
  <c r="I711" i="8"/>
  <c r="I712" i="8"/>
  <c r="I713" i="8"/>
  <c r="I714" i="8"/>
  <c r="I715" i="8"/>
  <c r="I716" i="8"/>
  <c r="I717" i="8"/>
  <c r="I718" i="8"/>
  <c r="I719" i="8"/>
  <c r="I720" i="8"/>
  <c r="I721" i="8"/>
  <c r="I722" i="8"/>
  <c r="I723" i="8"/>
  <c r="I724" i="8"/>
  <c r="I725" i="8"/>
  <c r="I726" i="8"/>
  <c r="I727" i="8"/>
  <c r="I728" i="8"/>
  <c r="I729" i="8"/>
  <c r="I730" i="8"/>
  <c r="I731" i="8"/>
  <c r="I732" i="8"/>
  <c r="I733" i="8"/>
  <c r="I734" i="8"/>
  <c r="I735" i="8"/>
  <c r="I736" i="8"/>
  <c r="I737" i="8"/>
  <c r="I738" i="8"/>
  <c r="I739" i="8"/>
  <c r="I740" i="8"/>
  <c r="I741" i="8"/>
  <c r="I742" i="8"/>
  <c r="I743" i="8"/>
  <c r="I744" i="8"/>
  <c r="I745" i="8"/>
  <c r="I746" i="8"/>
  <c r="I747" i="8"/>
  <c r="I748" i="8"/>
  <c r="I749" i="8"/>
  <c r="I750" i="8"/>
  <c r="I751" i="8"/>
  <c r="I752" i="8"/>
  <c r="I753" i="8"/>
  <c r="I754" i="8"/>
  <c r="I755" i="8"/>
  <c r="I756" i="8"/>
  <c r="I757" i="8"/>
  <c r="I758" i="8"/>
  <c r="I759" i="8"/>
  <c r="I760" i="8"/>
  <c r="I761" i="8"/>
  <c r="I762" i="8"/>
  <c r="I763" i="8"/>
  <c r="I764" i="8"/>
  <c r="I765" i="8"/>
  <c r="I766" i="8"/>
  <c r="I767" i="8"/>
  <c r="I768" i="8"/>
  <c r="I769" i="8"/>
  <c r="I770" i="8"/>
  <c r="I771" i="8"/>
  <c r="I772" i="8"/>
  <c r="I773" i="8"/>
  <c r="I774" i="8"/>
  <c r="I775" i="8"/>
  <c r="I776" i="8"/>
  <c r="I777" i="8"/>
  <c r="I778" i="8"/>
  <c r="I779" i="8"/>
  <c r="I780" i="8"/>
  <c r="I781" i="8"/>
  <c r="I782" i="8"/>
  <c r="I783" i="8"/>
  <c r="I784" i="8"/>
  <c r="I785" i="8"/>
  <c r="I786" i="8"/>
  <c r="I787" i="8"/>
  <c r="I788" i="8"/>
  <c r="I789" i="8"/>
  <c r="I790" i="8"/>
  <c r="I791" i="8"/>
  <c r="I792" i="8"/>
  <c r="I793" i="8"/>
  <c r="I794" i="8"/>
  <c r="I795" i="8"/>
  <c r="I796" i="8"/>
  <c r="I797" i="8"/>
  <c r="I798" i="8"/>
  <c r="I799" i="8"/>
  <c r="I800" i="8"/>
  <c r="I801" i="8"/>
  <c r="I802" i="8"/>
  <c r="I803" i="8"/>
  <c r="I804" i="8"/>
  <c r="I805" i="8"/>
  <c r="I806" i="8"/>
  <c r="I807" i="8"/>
  <c r="I808" i="8"/>
  <c r="I809" i="8"/>
  <c r="I810" i="8"/>
  <c r="I811" i="8"/>
  <c r="I812" i="8"/>
  <c r="I813" i="8"/>
  <c r="I814" i="8"/>
  <c r="I815" i="8"/>
  <c r="I816" i="8"/>
  <c r="I817" i="8"/>
  <c r="I818" i="8"/>
  <c r="I819" i="8"/>
  <c r="I820" i="8"/>
  <c r="I821" i="8"/>
  <c r="I822" i="8"/>
  <c r="I823" i="8"/>
  <c r="I824" i="8"/>
  <c r="I825" i="8"/>
  <c r="I826" i="8"/>
  <c r="I827" i="8"/>
  <c r="I828" i="8"/>
  <c r="I829" i="8"/>
  <c r="I830" i="8"/>
  <c r="I831" i="8"/>
  <c r="I832" i="8"/>
  <c r="I833" i="8"/>
  <c r="I834" i="8"/>
  <c r="I835" i="8"/>
  <c r="I836" i="8"/>
  <c r="I7" i="8"/>
  <c r="J7" i="8"/>
  <c r="J8" i="8"/>
  <c r="J9" i="8"/>
  <c r="J10" i="8"/>
  <c r="J11" i="8"/>
  <c r="J12" i="8"/>
  <c r="J13" i="8"/>
  <c r="J14" i="8"/>
  <c r="J15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83" i="8"/>
  <c r="J284" i="8"/>
  <c r="J285" i="8"/>
  <c r="J286" i="8"/>
  <c r="J287" i="8"/>
  <c r="J288" i="8"/>
  <c r="J289" i="8"/>
  <c r="J290" i="8"/>
  <c r="J291" i="8"/>
  <c r="J292" i="8"/>
  <c r="J293" i="8"/>
  <c r="J294" i="8"/>
  <c r="J295" i="8"/>
  <c r="J296" i="8"/>
  <c r="J297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315" i="8"/>
  <c r="J316" i="8"/>
  <c r="J317" i="8"/>
  <c r="J318" i="8"/>
  <c r="J319" i="8"/>
  <c r="J320" i="8"/>
  <c r="J321" i="8"/>
  <c r="J322" i="8"/>
  <c r="J323" i="8"/>
  <c r="J324" i="8"/>
  <c r="J325" i="8"/>
  <c r="J326" i="8"/>
  <c r="J327" i="8"/>
  <c r="J328" i="8"/>
  <c r="J329" i="8"/>
  <c r="J330" i="8"/>
  <c r="J331" i="8"/>
  <c r="J332" i="8"/>
  <c r="J333" i="8"/>
  <c r="J334" i="8"/>
  <c r="J335" i="8"/>
  <c r="J336" i="8"/>
  <c r="J337" i="8"/>
  <c r="J338" i="8"/>
  <c r="J339" i="8"/>
  <c r="J340" i="8"/>
  <c r="J341" i="8"/>
  <c r="J342" i="8"/>
  <c r="J343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368" i="8"/>
  <c r="J369" i="8"/>
  <c r="J370" i="8"/>
  <c r="J371" i="8"/>
  <c r="J372" i="8"/>
  <c r="J373" i="8"/>
  <c r="J374" i="8"/>
  <c r="J375" i="8"/>
  <c r="J376" i="8"/>
  <c r="J377" i="8"/>
  <c r="J378" i="8"/>
  <c r="J379" i="8"/>
  <c r="J380" i="8"/>
  <c r="J381" i="8"/>
  <c r="J382" i="8"/>
  <c r="J383" i="8"/>
  <c r="J384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6" i="8"/>
  <c r="J417" i="8"/>
  <c r="J418" i="8"/>
  <c r="J419" i="8"/>
  <c r="J420" i="8"/>
  <c r="J421" i="8"/>
  <c r="J422" i="8"/>
  <c r="J423" i="8"/>
  <c r="J424" i="8"/>
  <c r="J425" i="8"/>
  <c r="J426" i="8"/>
  <c r="J427" i="8"/>
  <c r="J428" i="8"/>
  <c r="J429" i="8"/>
  <c r="J430" i="8"/>
  <c r="J431" i="8"/>
  <c r="J432" i="8"/>
  <c r="J433" i="8"/>
  <c r="J434" i="8"/>
  <c r="J435" i="8"/>
  <c r="J436" i="8"/>
  <c r="J437" i="8"/>
  <c r="J438" i="8"/>
  <c r="J439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6" i="8"/>
  <c r="J457" i="8"/>
  <c r="J458" i="8"/>
  <c r="J459" i="8"/>
  <c r="J460" i="8"/>
  <c r="J461" i="8"/>
  <c r="J462" i="8"/>
  <c r="J463" i="8"/>
  <c r="J464" i="8"/>
  <c r="J465" i="8"/>
  <c r="J466" i="8"/>
  <c r="J467" i="8"/>
  <c r="J468" i="8"/>
  <c r="J469" i="8"/>
  <c r="J470" i="8"/>
  <c r="J471" i="8"/>
  <c r="J472" i="8"/>
  <c r="J473" i="8"/>
  <c r="J474" i="8"/>
  <c r="J475" i="8"/>
  <c r="J476" i="8"/>
  <c r="J477" i="8"/>
  <c r="J478" i="8"/>
  <c r="J479" i="8"/>
  <c r="J480" i="8"/>
  <c r="J481" i="8"/>
  <c r="J482" i="8"/>
  <c r="J483" i="8"/>
  <c r="J484" i="8"/>
  <c r="J485" i="8"/>
  <c r="J486" i="8"/>
  <c r="J487" i="8"/>
  <c r="J488" i="8"/>
  <c r="J489" i="8"/>
  <c r="J490" i="8"/>
  <c r="J491" i="8"/>
  <c r="J492" i="8"/>
  <c r="J493" i="8"/>
  <c r="J494" i="8"/>
  <c r="J495" i="8"/>
  <c r="J496" i="8"/>
  <c r="J497" i="8"/>
  <c r="J498" i="8"/>
  <c r="J499" i="8"/>
  <c r="J500" i="8"/>
  <c r="J501" i="8"/>
  <c r="J502" i="8"/>
  <c r="J503" i="8"/>
  <c r="J504" i="8"/>
  <c r="J505" i="8"/>
  <c r="J506" i="8"/>
  <c r="J507" i="8"/>
  <c r="J508" i="8"/>
  <c r="J509" i="8"/>
  <c r="J510" i="8"/>
  <c r="J511" i="8"/>
  <c r="J512" i="8"/>
  <c r="J513" i="8"/>
  <c r="J514" i="8"/>
  <c r="J515" i="8"/>
  <c r="J516" i="8"/>
  <c r="J517" i="8"/>
  <c r="J518" i="8"/>
  <c r="J519" i="8"/>
  <c r="J520" i="8"/>
  <c r="J521" i="8"/>
  <c r="J522" i="8"/>
  <c r="J523" i="8"/>
  <c r="J524" i="8"/>
  <c r="J525" i="8"/>
  <c r="J526" i="8"/>
  <c r="J527" i="8"/>
  <c r="J528" i="8"/>
  <c r="J529" i="8"/>
  <c r="J530" i="8"/>
  <c r="J531" i="8"/>
  <c r="J532" i="8"/>
  <c r="J533" i="8"/>
  <c r="J534" i="8"/>
  <c r="J535" i="8"/>
  <c r="J536" i="8"/>
  <c r="J537" i="8"/>
  <c r="J538" i="8"/>
  <c r="J539" i="8"/>
  <c r="J540" i="8"/>
  <c r="J541" i="8"/>
  <c r="J542" i="8"/>
  <c r="J543" i="8"/>
  <c r="J544" i="8"/>
  <c r="J545" i="8"/>
  <c r="J546" i="8"/>
  <c r="J547" i="8"/>
  <c r="J548" i="8"/>
  <c r="J549" i="8"/>
  <c r="J550" i="8"/>
  <c r="J551" i="8"/>
  <c r="J552" i="8"/>
  <c r="J553" i="8"/>
  <c r="J554" i="8"/>
  <c r="J555" i="8"/>
  <c r="J556" i="8"/>
  <c r="J557" i="8"/>
  <c r="J558" i="8"/>
  <c r="J559" i="8"/>
  <c r="J560" i="8"/>
  <c r="J561" i="8"/>
  <c r="J562" i="8"/>
  <c r="J563" i="8"/>
  <c r="J564" i="8"/>
  <c r="J565" i="8"/>
  <c r="J566" i="8"/>
  <c r="J567" i="8"/>
  <c r="J568" i="8"/>
  <c r="J569" i="8"/>
  <c r="J570" i="8"/>
  <c r="J571" i="8"/>
  <c r="J572" i="8"/>
  <c r="J573" i="8"/>
  <c r="J574" i="8"/>
  <c r="J575" i="8"/>
  <c r="J576" i="8"/>
  <c r="J577" i="8"/>
  <c r="J578" i="8"/>
  <c r="J579" i="8"/>
  <c r="J580" i="8"/>
  <c r="J581" i="8"/>
  <c r="J582" i="8"/>
  <c r="J583" i="8"/>
  <c r="J584" i="8"/>
  <c r="J585" i="8"/>
  <c r="J586" i="8"/>
  <c r="J587" i="8"/>
  <c r="J588" i="8"/>
  <c r="J589" i="8"/>
  <c r="J590" i="8"/>
  <c r="J591" i="8"/>
  <c r="J592" i="8"/>
  <c r="J593" i="8"/>
  <c r="J594" i="8"/>
  <c r="J595" i="8"/>
  <c r="J596" i="8"/>
  <c r="J597" i="8"/>
  <c r="J598" i="8"/>
  <c r="J599" i="8"/>
  <c r="J600" i="8"/>
  <c r="J601" i="8"/>
  <c r="J602" i="8"/>
  <c r="J603" i="8"/>
  <c r="J604" i="8"/>
  <c r="J605" i="8"/>
  <c r="J606" i="8"/>
  <c r="J607" i="8"/>
  <c r="J608" i="8"/>
  <c r="J609" i="8"/>
  <c r="J610" i="8"/>
  <c r="J611" i="8"/>
  <c r="J612" i="8"/>
  <c r="J613" i="8"/>
  <c r="J614" i="8"/>
  <c r="J615" i="8"/>
  <c r="J616" i="8"/>
  <c r="J617" i="8"/>
  <c r="J618" i="8"/>
  <c r="J619" i="8"/>
  <c r="J620" i="8"/>
  <c r="J621" i="8"/>
  <c r="J622" i="8"/>
  <c r="J623" i="8"/>
  <c r="J624" i="8"/>
  <c r="J625" i="8"/>
  <c r="J626" i="8"/>
  <c r="J627" i="8"/>
  <c r="J628" i="8"/>
  <c r="J629" i="8"/>
  <c r="J630" i="8"/>
  <c r="J631" i="8"/>
  <c r="J632" i="8"/>
  <c r="J633" i="8"/>
  <c r="J634" i="8"/>
  <c r="J635" i="8"/>
  <c r="J636" i="8"/>
  <c r="J637" i="8"/>
  <c r="J638" i="8"/>
  <c r="J639" i="8"/>
  <c r="J640" i="8"/>
  <c r="J641" i="8"/>
  <c r="J642" i="8"/>
  <c r="J643" i="8"/>
  <c r="J644" i="8"/>
  <c r="J645" i="8"/>
  <c r="J646" i="8"/>
  <c r="J647" i="8"/>
  <c r="J648" i="8"/>
  <c r="J649" i="8"/>
  <c r="J650" i="8"/>
  <c r="J651" i="8"/>
  <c r="J652" i="8"/>
  <c r="J653" i="8"/>
  <c r="J654" i="8"/>
  <c r="J655" i="8"/>
  <c r="J656" i="8"/>
  <c r="J657" i="8"/>
  <c r="J658" i="8"/>
  <c r="J659" i="8"/>
  <c r="J660" i="8"/>
  <c r="J661" i="8"/>
  <c r="J662" i="8"/>
  <c r="J663" i="8"/>
  <c r="J664" i="8"/>
  <c r="J665" i="8"/>
  <c r="J666" i="8"/>
  <c r="J667" i="8"/>
  <c r="J668" i="8"/>
  <c r="J669" i="8"/>
  <c r="J670" i="8"/>
  <c r="J671" i="8"/>
  <c r="J672" i="8"/>
  <c r="J673" i="8"/>
  <c r="J674" i="8"/>
  <c r="J675" i="8"/>
  <c r="J676" i="8"/>
  <c r="J677" i="8"/>
  <c r="J678" i="8"/>
  <c r="J679" i="8"/>
  <c r="J680" i="8"/>
  <c r="J681" i="8"/>
  <c r="J682" i="8"/>
  <c r="J683" i="8"/>
  <c r="J684" i="8"/>
  <c r="J685" i="8"/>
  <c r="J686" i="8"/>
  <c r="J687" i="8"/>
  <c r="J688" i="8"/>
  <c r="J689" i="8"/>
  <c r="J690" i="8"/>
  <c r="J691" i="8"/>
  <c r="J692" i="8"/>
  <c r="J693" i="8"/>
  <c r="J694" i="8"/>
  <c r="J695" i="8"/>
  <c r="J696" i="8"/>
  <c r="J697" i="8"/>
  <c r="J698" i="8"/>
  <c r="J699" i="8"/>
  <c r="J700" i="8"/>
  <c r="J701" i="8"/>
  <c r="J702" i="8"/>
  <c r="J703" i="8"/>
  <c r="J704" i="8"/>
  <c r="J705" i="8"/>
  <c r="J706" i="8"/>
  <c r="J707" i="8"/>
  <c r="J708" i="8"/>
  <c r="J709" i="8"/>
  <c r="J710" i="8"/>
  <c r="J711" i="8"/>
  <c r="J712" i="8"/>
  <c r="J713" i="8"/>
  <c r="J714" i="8"/>
  <c r="J715" i="8"/>
  <c r="J716" i="8"/>
  <c r="J717" i="8"/>
  <c r="J718" i="8"/>
  <c r="J719" i="8"/>
  <c r="J720" i="8"/>
  <c r="J721" i="8"/>
  <c r="J722" i="8"/>
  <c r="J723" i="8"/>
  <c r="J724" i="8"/>
  <c r="J725" i="8"/>
  <c r="J726" i="8"/>
  <c r="J727" i="8"/>
  <c r="J728" i="8"/>
  <c r="J729" i="8"/>
  <c r="J730" i="8"/>
  <c r="J731" i="8"/>
  <c r="J732" i="8"/>
  <c r="J733" i="8"/>
  <c r="J734" i="8"/>
  <c r="J735" i="8"/>
  <c r="J736" i="8"/>
  <c r="J737" i="8"/>
  <c r="J738" i="8"/>
  <c r="J739" i="8"/>
  <c r="J740" i="8"/>
  <c r="J741" i="8"/>
  <c r="J742" i="8"/>
  <c r="J743" i="8"/>
  <c r="J744" i="8"/>
  <c r="J745" i="8"/>
  <c r="J746" i="8"/>
  <c r="J747" i="8"/>
  <c r="J748" i="8"/>
  <c r="J749" i="8"/>
  <c r="J750" i="8"/>
  <c r="J751" i="8"/>
  <c r="J752" i="8"/>
  <c r="J753" i="8"/>
  <c r="J754" i="8"/>
  <c r="J755" i="8"/>
  <c r="J756" i="8"/>
  <c r="J757" i="8"/>
  <c r="J758" i="8"/>
  <c r="J759" i="8"/>
  <c r="J760" i="8"/>
  <c r="J761" i="8"/>
  <c r="J762" i="8"/>
  <c r="J763" i="8"/>
  <c r="J764" i="8"/>
  <c r="J765" i="8"/>
  <c r="J766" i="8"/>
  <c r="J767" i="8"/>
  <c r="J768" i="8"/>
  <c r="J769" i="8"/>
  <c r="J770" i="8"/>
  <c r="J771" i="8"/>
  <c r="J772" i="8"/>
  <c r="J773" i="8"/>
  <c r="J774" i="8"/>
  <c r="J775" i="8"/>
  <c r="J776" i="8"/>
  <c r="J777" i="8"/>
  <c r="J778" i="8"/>
  <c r="J779" i="8"/>
  <c r="J780" i="8"/>
  <c r="J781" i="8"/>
  <c r="J782" i="8"/>
  <c r="J783" i="8"/>
  <c r="J784" i="8"/>
  <c r="J785" i="8"/>
  <c r="J786" i="8"/>
  <c r="J787" i="8"/>
  <c r="J788" i="8"/>
  <c r="J789" i="8"/>
  <c r="J790" i="8"/>
  <c r="J791" i="8"/>
  <c r="J792" i="8"/>
  <c r="J793" i="8"/>
  <c r="J794" i="8"/>
  <c r="J795" i="8"/>
  <c r="J796" i="8"/>
  <c r="J797" i="8"/>
  <c r="J798" i="8"/>
  <c r="J799" i="8"/>
  <c r="J800" i="8"/>
  <c r="J801" i="8"/>
  <c r="J802" i="8"/>
  <c r="J803" i="8"/>
  <c r="J804" i="8"/>
  <c r="J805" i="8"/>
  <c r="J806" i="8"/>
  <c r="J807" i="8"/>
  <c r="J808" i="8"/>
  <c r="J809" i="8"/>
  <c r="J810" i="8"/>
  <c r="J811" i="8"/>
  <c r="J812" i="8"/>
  <c r="J813" i="8"/>
  <c r="J814" i="8"/>
  <c r="J815" i="8"/>
  <c r="J816" i="8"/>
  <c r="J817" i="8"/>
  <c r="J818" i="8"/>
  <c r="J819" i="8"/>
  <c r="J820" i="8"/>
  <c r="J821" i="8"/>
  <c r="J822" i="8"/>
  <c r="J823" i="8"/>
  <c r="J824" i="8"/>
  <c r="J825" i="8"/>
  <c r="J826" i="8"/>
  <c r="J827" i="8"/>
  <c r="J828" i="8"/>
  <c r="J829" i="8"/>
  <c r="J830" i="8"/>
  <c r="J831" i="8"/>
  <c r="J832" i="8"/>
  <c r="J833" i="8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F15" i="8"/>
  <c r="F11" i="8"/>
  <c r="F12" i="8"/>
  <c r="F13" i="8"/>
  <c r="F14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340" i="8"/>
  <c r="G341" i="8"/>
  <c r="G342" i="8"/>
  <c r="G343" i="8"/>
  <c r="G344" i="8"/>
  <c r="G345" i="8"/>
  <c r="G346" i="8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59" i="8"/>
  <c r="G560" i="8"/>
  <c r="G561" i="8"/>
  <c r="G562" i="8"/>
  <c r="G563" i="8"/>
  <c r="G564" i="8"/>
  <c r="G565" i="8"/>
  <c r="G566" i="8"/>
  <c r="G567" i="8"/>
  <c r="G568" i="8"/>
  <c r="G569" i="8"/>
  <c r="G570" i="8"/>
  <c r="G571" i="8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589" i="8"/>
  <c r="G590" i="8"/>
  <c r="G591" i="8"/>
  <c r="G592" i="8"/>
  <c r="G593" i="8"/>
  <c r="G594" i="8"/>
  <c r="G595" i="8"/>
  <c r="G596" i="8"/>
  <c r="G597" i="8"/>
  <c r="G598" i="8"/>
  <c r="G599" i="8"/>
  <c r="G600" i="8"/>
  <c r="G601" i="8"/>
  <c r="G602" i="8"/>
  <c r="G603" i="8"/>
  <c r="G604" i="8"/>
  <c r="G605" i="8"/>
  <c r="G606" i="8"/>
  <c r="G607" i="8"/>
  <c r="G608" i="8"/>
  <c r="G609" i="8"/>
  <c r="G610" i="8"/>
  <c r="G611" i="8"/>
  <c r="G612" i="8"/>
  <c r="G613" i="8"/>
  <c r="G614" i="8"/>
  <c r="G615" i="8"/>
  <c r="G616" i="8"/>
  <c r="G617" i="8"/>
  <c r="G618" i="8"/>
  <c r="G619" i="8"/>
  <c r="G620" i="8"/>
  <c r="G621" i="8"/>
  <c r="G622" i="8"/>
  <c r="G623" i="8"/>
  <c r="G624" i="8"/>
  <c r="G625" i="8"/>
  <c r="G626" i="8"/>
  <c r="G627" i="8"/>
  <c r="G628" i="8"/>
  <c r="G629" i="8"/>
  <c r="G630" i="8"/>
  <c r="G631" i="8"/>
  <c r="G632" i="8"/>
  <c r="G633" i="8"/>
  <c r="G634" i="8"/>
  <c r="G635" i="8"/>
  <c r="G636" i="8"/>
  <c r="G637" i="8"/>
  <c r="G638" i="8"/>
  <c r="G639" i="8"/>
  <c r="G640" i="8"/>
  <c r="G641" i="8"/>
  <c r="G642" i="8"/>
  <c r="G643" i="8"/>
  <c r="G644" i="8"/>
  <c r="G645" i="8"/>
  <c r="G646" i="8"/>
  <c r="G647" i="8"/>
  <c r="G648" i="8"/>
  <c r="G649" i="8"/>
  <c r="G650" i="8"/>
  <c r="G651" i="8"/>
  <c r="G652" i="8"/>
  <c r="G653" i="8"/>
  <c r="G654" i="8"/>
  <c r="G655" i="8"/>
  <c r="G656" i="8"/>
  <c r="G657" i="8"/>
  <c r="G658" i="8"/>
  <c r="G659" i="8"/>
  <c r="G660" i="8"/>
  <c r="G661" i="8"/>
  <c r="G662" i="8"/>
  <c r="G663" i="8"/>
  <c r="G664" i="8"/>
  <c r="G665" i="8"/>
  <c r="G666" i="8"/>
  <c r="G667" i="8"/>
  <c r="G668" i="8"/>
  <c r="G669" i="8"/>
  <c r="G670" i="8"/>
  <c r="G671" i="8"/>
  <c r="G672" i="8"/>
  <c r="G673" i="8"/>
  <c r="G674" i="8"/>
  <c r="G675" i="8"/>
  <c r="G676" i="8"/>
  <c r="G677" i="8"/>
  <c r="G678" i="8"/>
  <c r="G679" i="8"/>
  <c r="G680" i="8"/>
  <c r="G681" i="8"/>
  <c r="G682" i="8"/>
  <c r="G683" i="8"/>
  <c r="G684" i="8"/>
  <c r="G685" i="8"/>
  <c r="G686" i="8"/>
  <c r="G687" i="8"/>
  <c r="G688" i="8"/>
  <c r="G689" i="8"/>
  <c r="G690" i="8"/>
  <c r="G691" i="8"/>
  <c r="G692" i="8"/>
  <c r="G693" i="8"/>
  <c r="G694" i="8"/>
  <c r="G695" i="8"/>
  <c r="G696" i="8"/>
  <c r="G697" i="8"/>
  <c r="G698" i="8"/>
  <c r="G699" i="8"/>
  <c r="G700" i="8"/>
  <c r="G701" i="8"/>
  <c r="G702" i="8"/>
  <c r="G703" i="8"/>
  <c r="G704" i="8"/>
  <c r="G705" i="8"/>
  <c r="G706" i="8"/>
  <c r="G707" i="8"/>
  <c r="G708" i="8"/>
  <c r="G709" i="8"/>
  <c r="G710" i="8"/>
  <c r="G711" i="8"/>
  <c r="G712" i="8"/>
  <c r="G713" i="8"/>
  <c r="G714" i="8"/>
  <c r="G715" i="8"/>
  <c r="G716" i="8"/>
  <c r="G717" i="8"/>
  <c r="G718" i="8"/>
  <c r="G719" i="8"/>
  <c r="G720" i="8"/>
  <c r="G721" i="8"/>
  <c r="G722" i="8"/>
  <c r="G723" i="8"/>
  <c r="G724" i="8"/>
  <c r="G725" i="8"/>
  <c r="G726" i="8"/>
  <c r="G727" i="8"/>
  <c r="G728" i="8"/>
  <c r="G729" i="8"/>
  <c r="G730" i="8"/>
  <c r="G731" i="8"/>
  <c r="G732" i="8"/>
  <c r="G733" i="8"/>
  <c r="G734" i="8"/>
  <c r="G735" i="8"/>
  <c r="G736" i="8"/>
  <c r="G737" i="8"/>
  <c r="G738" i="8"/>
  <c r="G739" i="8"/>
  <c r="G740" i="8"/>
  <c r="G741" i="8"/>
  <c r="G742" i="8"/>
  <c r="G743" i="8"/>
  <c r="G744" i="8"/>
  <c r="G745" i="8"/>
  <c r="G746" i="8"/>
  <c r="G747" i="8"/>
  <c r="G748" i="8"/>
  <c r="G749" i="8"/>
  <c r="G750" i="8"/>
  <c r="G751" i="8"/>
  <c r="G752" i="8"/>
  <c r="G753" i="8"/>
  <c r="G754" i="8"/>
  <c r="G755" i="8"/>
  <c r="G756" i="8"/>
  <c r="G757" i="8"/>
  <c r="G758" i="8"/>
  <c r="G759" i="8"/>
  <c r="G760" i="8"/>
  <c r="G761" i="8"/>
  <c r="G762" i="8"/>
  <c r="G763" i="8"/>
  <c r="G764" i="8"/>
  <c r="G765" i="8"/>
  <c r="G766" i="8"/>
  <c r="G767" i="8"/>
  <c r="G768" i="8"/>
  <c r="G769" i="8"/>
  <c r="G770" i="8"/>
  <c r="G771" i="8"/>
  <c r="G772" i="8"/>
  <c r="G773" i="8"/>
  <c r="G774" i="8"/>
  <c r="G775" i="8"/>
  <c r="G776" i="8"/>
  <c r="G777" i="8"/>
  <c r="G778" i="8"/>
  <c r="G779" i="8"/>
  <c r="G780" i="8"/>
  <c r="G781" i="8"/>
  <c r="G782" i="8"/>
  <c r="G783" i="8"/>
  <c r="G784" i="8"/>
  <c r="G785" i="8"/>
  <c r="G786" i="8"/>
  <c r="G787" i="8"/>
  <c r="G788" i="8"/>
  <c r="G789" i="8"/>
  <c r="G790" i="8"/>
  <c r="G791" i="8"/>
  <c r="G792" i="8"/>
  <c r="G793" i="8"/>
  <c r="G794" i="8"/>
  <c r="G795" i="8"/>
  <c r="G796" i="8"/>
  <c r="G797" i="8"/>
  <c r="G798" i="8"/>
  <c r="G799" i="8"/>
  <c r="G800" i="8"/>
  <c r="G801" i="8"/>
  <c r="G802" i="8"/>
  <c r="G803" i="8"/>
  <c r="G804" i="8"/>
  <c r="G805" i="8"/>
  <c r="G806" i="8"/>
  <c r="G807" i="8"/>
  <c r="G808" i="8"/>
  <c r="G809" i="8"/>
  <c r="G810" i="8"/>
  <c r="G811" i="8"/>
  <c r="G812" i="8"/>
  <c r="G813" i="8"/>
  <c r="G814" i="8"/>
  <c r="G815" i="8"/>
  <c r="G816" i="8"/>
  <c r="G817" i="8"/>
  <c r="G818" i="8"/>
  <c r="G819" i="8"/>
  <c r="G820" i="8"/>
  <c r="G821" i="8"/>
  <c r="G822" i="8"/>
  <c r="G823" i="8"/>
  <c r="G824" i="8"/>
  <c r="G825" i="8"/>
  <c r="G826" i="8"/>
  <c r="G827" i="8"/>
  <c r="G828" i="8"/>
  <c r="G829" i="8"/>
  <c r="G830" i="8"/>
  <c r="G831" i="8"/>
  <c r="G832" i="8"/>
  <c r="G833" i="8"/>
  <c r="G834" i="8"/>
  <c r="G835" i="8"/>
  <c r="G836" i="8"/>
  <c r="G11" i="8"/>
  <c r="G13" i="8"/>
  <c r="G14" i="8"/>
  <c r="G15" i="8"/>
  <c r="G16" i="8"/>
  <c r="G17" i="8"/>
  <c r="G18" i="8"/>
  <c r="G19" i="8"/>
  <c r="G20" i="8"/>
  <c r="G21" i="8"/>
  <c r="G22" i="8"/>
  <c r="G23" i="8"/>
  <c r="G10" i="8"/>
  <c r="K11" i="8"/>
  <c r="K12" i="8"/>
  <c r="K13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K43" i="8"/>
  <c r="K44" i="8"/>
  <c r="K45" i="8"/>
  <c r="K46" i="8"/>
  <c r="K47" i="8"/>
  <c r="K48" i="8"/>
  <c r="K49" i="8"/>
  <c r="K50" i="8"/>
  <c r="K51" i="8"/>
  <c r="K52" i="8"/>
  <c r="K53" i="8"/>
  <c r="K54" i="8"/>
  <c r="K55" i="8"/>
  <c r="K56" i="8"/>
  <c r="K57" i="8"/>
  <c r="K58" i="8"/>
  <c r="K59" i="8"/>
  <c r="K60" i="8"/>
  <c r="K61" i="8"/>
  <c r="K62" i="8"/>
  <c r="K63" i="8"/>
  <c r="K64" i="8"/>
  <c r="K65" i="8"/>
  <c r="K66" i="8"/>
  <c r="K67" i="8"/>
  <c r="K68" i="8"/>
  <c r="K69" i="8"/>
  <c r="K70" i="8"/>
  <c r="K71" i="8"/>
  <c r="K72" i="8"/>
  <c r="K73" i="8"/>
  <c r="K74" i="8"/>
  <c r="K75" i="8"/>
  <c r="K76" i="8"/>
  <c r="K77" i="8"/>
  <c r="K78" i="8"/>
  <c r="K79" i="8"/>
  <c r="K80" i="8"/>
  <c r="K81" i="8"/>
  <c r="K82" i="8"/>
  <c r="K83" i="8"/>
  <c r="K84" i="8"/>
  <c r="K85" i="8"/>
  <c r="K86" i="8"/>
  <c r="K87" i="8"/>
  <c r="K88" i="8"/>
  <c r="K89" i="8"/>
  <c r="K90" i="8"/>
  <c r="K91" i="8"/>
  <c r="K92" i="8"/>
  <c r="K93" i="8"/>
  <c r="K94" i="8"/>
  <c r="K95" i="8"/>
  <c r="K96" i="8"/>
  <c r="K97" i="8"/>
  <c r="K98" i="8"/>
  <c r="K99" i="8"/>
  <c r="K100" i="8"/>
  <c r="K101" i="8"/>
  <c r="K102" i="8"/>
  <c r="K103" i="8"/>
  <c r="K104" i="8"/>
  <c r="K105" i="8"/>
  <c r="K106" i="8"/>
  <c r="K107" i="8"/>
  <c r="K108" i="8"/>
  <c r="K109" i="8"/>
  <c r="K110" i="8"/>
  <c r="K111" i="8"/>
  <c r="K112" i="8"/>
  <c r="K113" i="8"/>
  <c r="K114" i="8"/>
  <c r="K115" i="8"/>
  <c r="K116" i="8"/>
  <c r="K117" i="8"/>
  <c r="K118" i="8"/>
  <c r="K119" i="8"/>
  <c r="K120" i="8"/>
  <c r="K121" i="8"/>
  <c r="K122" i="8"/>
  <c r="K123" i="8"/>
  <c r="K124" i="8"/>
  <c r="K125" i="8"/>
  <c r="K126" i="8"/>
  <c r="K127" i="8"/>
  <c r="K128" i="8"/>
  <c r="K129" i="8"/>
  <c r="K130" i="8"/>
  <c r="K131" i="8"/>
  <c r="K132" i="8"/>
  <c r="K133" i="8"/>
  <c r="K134" i="8"/>
  <c r="K135" i="8"/>
  <c r="K136" i="8"/>
  <c r="K137" i="8"/>
  <c r="K138" i="8"/>
  <c r="K139" i="8"/>
  <c r="K140" i="8"/>
  <c r="K141" i="8"/>
  <c r="K142" i="8"/>
  <c r="K143" i="8"/>
  <c r="K144" i="8"/>
  <c r="K145" i="8"/>
  <c r="K146" i="8"/>
  <c r="K147" i="8"/>
  <c r="K148" i="8"/>
  <c r="K149" i="8"/>
  <c r="K150" i="8"/>
  <c r="K151" i="8"/>
  <c r="K152" i="8"/>
  <c r="K153" i="8"/>
  <c r="K154" i="8"/>
  <c r="K155" i="8"/>
  <c r="K156" i="8"/>
  <c r="K157" i="8"/>
  <c r="K158" i="8"/>
  <c r="K159" i="8"/>
  <c r="K160" i="8"/>
  <c r="K161" i="8"/>
  <c r="K162" i="8"/>
  <c r="K163" i="8"/>
  <c r="K164" i="8"/>
  <c r="K165" i="8"/>
  <c r="K166" i="8"/>
  <c r="K167" i="8"/>
  <c r="K168" i="8"/>
  <c r="K169" i="8"/>
  <c r="K170" i="8"/>
  <c r="K171" i="8"/>
  <c r="K172" i="8"/>
  <c r="K173" i="8"/>
  <c r="K174" i="8"/>
  <c r="K175" i="8"/>
  <c r="K176" i="8"/>
  <c r="K177" i="8"/>
  <c r="K178" i="8"/>
  <c r="K179" i="8"/>
  <c r="K180" i="8"/>
  <c r="K181" i="8"/>
  <c r="K182" i="8"/>
  <c r="K183" i="8"/>
  <c r="K184" i="8"/>
  <c r="K185" i="8"/>
  <c r="K186" i="8"/>
  <c r="K187" i="8"/>
  <c r="K188" i="8"/>
  <c r="K189" i="8"/>
  <c r="K190" i="8"/>
  <c r="K191" i="8"/>
  <c r="K192" i="8"/>
  <c r="K193" i="8"/>
  <c r="K194" i="8"/>
  <c r="K195" i="8"/>
  <c r="K196" i="8"/>
  <c r="K197" i="8"/>
  <c r="K198" i="8"/>
  <c r="K199" i="8"/>
  <c r="K200" i="8"/>
  <c r="K201" i="8"/>
  <c r="K202" i="8"/>
  <c r="K203" i="8"/>
  <c r="K204" i="8"/>
  <c r="K205" i="8"/>
  <c r="K206" i="8"/>
  <c r="K207" i="8"/>
  <c r="K208" i="8"/>
  <c r="K209" i="8"/>
  <c r="K210" i="8"/>
  <c r="K211" i="8"/>
  <c r="K212" i="8"/>
  <c r="K213" i="8"/>
  <c r="K214" i="8"/>
  <c r="K215" i="8"/>
  <c r="K216" i="8"/>
  <c r="K217" i="8"/>
  <c r="K218" i="8"/>
  <c r="K219" i="8"/>
  <c r="K220" i="8"/>
  <c r="K221" i="8"/>
  <c r="K222" i="8"/>
  <c r="K223" i="8"/>
  <c r="K224" i="8"/>
  <c r="K225" i="8"/>
  <c r="K226" i="8"/>
  <c r="K227" i="8"/>
  <c r="K228" i="8"/>
  <c r="K229" i="8"/>
  <c r="K230" i="8"/>
  <c r="K231" i="8"/>
  <c r="K232" i="8"/>
  <c r="K233" i="8"/>
  <c r="K234" i="8"/>
  <c r="K235" i="8"/>
  <c r="K236" i="8"/>
  <c r="K237" i="8"/>
  <c r="K238" i="8"/>
  <c r="K239" i="8"/>
  <c r="K240" i="8"/>
  <c r="K241" i="8"/>
  <c r="K242" i="8"/>
  <c r="K243" i="8"/>
  <c r="K244" i="8"/>
  <c r="K245" i="8"/>
  <c r="K246" i="8"/>
  <c r="K247" i="8"/>
  <c r="K248" i="8"/>
  <c r="K249" i="8"/>
  <c r="K250" i="8"/>
  <c r="K251" i="8"/>
  <c r="K252" i="8"/>
  <c r="K253" i="8"/>
  <c r="K254" i="8"/>
  <c r="K255" i="8"/>
  <c r="K256" i="8"/>
  <c r="K257" i="8"/>
  <c r="K258" i="8"/>
  <c r="K259" i="8"/>
  <c r="K260" i="8"/>
  <c r="K261" i="8"/>
  <c r="K262" i="8"/>
  <c r="K263" i="8"/>
  <c r="K264" i="8"/>
  <c r="K265" i="8"/>
  <c r="K266" i="8"/>
  <c r="K267" i="8"/>
  <c r="K268" i="8"/>
  <c r="K269" i="8"/>
  <c r="K270" i="8"/>
  <c r="K271" i="8"/>
  <c r="K272" i="8"/>
  <c r="K273" i="8"/>
  <c r="K274" i="8"/>
  <c r="K275" i="8"/>
  <c r="K276" i="8"/>
  <c r="K277" i="8"/>
  <c r="K278" i="8"/>
  <c r="K279" i="8"/>
  <c r="K280" i="8"/>
  <c r="K281" i="8"/>
  <c r="K282" i="8"/>
  <c r="K283" i="8"/>
  <c r="K284" i="8"/>
  <c r="K285" i="8"/>
  <c r="K286" i="8"/>
  <c r="K287" i="8"/>
  <c r="K288" i="8"/>
  <c r="K289" i="8"/>
  <c r="K290" i="8"/>
  <c r="K291" i="8"/>
  <c r="K292" i="8"/>
  <c r="K293" i="8"/>
  <c r="K294" i="8"/>
  <c r="K295" i="8"/>
  <c r="K296" i="8"/>
  <c r="K297" i="8"/>
  <c r="K298" i="8"/>
  <c r="K299" i="8"/>
  <c r="K300" i="8"/>
  <c r="K301" i="8"/>
  <c r="K302" i="8"/>
  <c r="K303" i="8"/>
  <c r="K304" i="8"/>
  <c r="K305" i="8"/>
  <c r="K306" i="8"/>
  <c r="K307" i="8"/>
  <c r="K308" i="8"/>
  <c r="K309" i="8"/>
  <c r="K310" i="8"/>
  <c r="K311" i="8"/>
  <c r="K312" i="8"/>
  <c r="K313" i="8"/>
  <c r="K314" i="8"/>
  <c r="K315" i="8"/>
  <c r="K316" i="8"/>
  <c r="K317" i="8"/>
  <c r="K318" i="8"/>
  <c r="K319" i="8"/>
  <c r="K320" i="8"/>
  <c r="K321" i="8"/>
  <c r="K322" i="8"/>
  <c r="K323" i="8"/>
  <c r="K324" i="8"/>
  <c r="K325" i="8"/>
  <c r="K326" i="8"/>
  <c r="K327" i="8"/>
  <c r="K328" i="8"/>
  <c r="K329" i="8"/>
  <c r="K330" i="8"/>
  <c r="K331" i="8"/>
  <c r="K332" i="8"/>
  <c r="K333" i="8"/>
  <c r="K334" i="8"/>
  <c r="K335" i="8"/>
  <c r="K336" i="8"/>
  <c r="K337" i="8"/>
  <c r="K338" i="8"/>
  <c r="K339" i="8"/>
  <c r="K340" i="8"/>
  <c r="K341" i="8"/>
  <c r="K342" i="8"/>
  <c r="K343" i="8"/>
  <c r="K344" i="8"/>
  <c r="K345" i="8"/>
  <c r="K346" i="8"/>
  <c r="K347" i="8"/>
  <c r="K348" i="8"/>
  <c r="K349" i="8"/>
  <c r="K350" i="8"/>
  <c r="K351" i="8"/>
  <c r="K352" i="8"/>
  <c r="K353" i="8"/>
  <c r="K354" i="8"/>
  <c r="K355" i="8"/>
  <c r="K356" i="8"/>
  <c r="K357" i="8"/>
  <c r="K358" i="8"/>
  <c r="K359" i="8"/>
  <c r="K360" i="8"/>
  <c r="K361" i="8"/>
  <c r="K362" i="8"/>
  <c r="K363" i="8"/>
  <c r="K364" i="8"/>
  <c r="K365" i="8"/>
  <c r="K366" i="8"/>
  <c r="K367" i="8"/>
  <c r="K368" i="8"/>
  <c r="K369" i="8"/>
  <c r="K370" i="8"/>
  <c r="K371" i="8"/>
  <c r="K372" i="8"/>
  <c r="K373" i="8"/>
  <c r="K374" i="8"/>
  <c r="K375" i="8"/>
  <c r="K376" i="8"/>
  <c r="K377" i="8"/>
  <c r="K378" i="8"/>
  <c r="K379" i="8"/>
  <c r="K380" i="8"/>
  <c r="K381" i="8"/>
  <c r="K382" i="8"/>
  <c r="K383" i="8"/>
  <c r="K384" i="8"/>
  <c r="K385" i="8"/>
  <c r="K386" i="8"/>
  <c r="K387" i="8"/>
  <c r="K388" i="8"/>
  <c r="K389" i="8"/>
  <c r="K390" i="8"/>
  <c r="K391" i="8"/>
  <c r="K392" i="8"/>
  <c r="K393" i="8"/>
  <c r="K394" i="8"/>
  <c r="K395" i="8"/>
  <c r="K396" i="8"/>
  <c r="K397" i="8"/>
  <c r="K398" i="8"/>
  <c r="K399" i="8"/>
  <c r="K400" i="8"/>
  <c r="K401" i="8"/>
  <c r="K402" i="8"/>
  <c r="K403" i="8"/>
  <c r="K404" i="8"/>
  <c r="K405" i="8"/>
  <c r="K406" i="8"/>
  <c r="K407" i="8"/>
  <c r="K408" i="8"/>
  <c r="K409" i="8"/>
  <c r="K410" i="8"/>
  <c r="K411" i="8"/>
  <c r="K412" i="8"/>
  <c r="K413" i="8"/>
  <c r="K414" i="8"/>
  <c r="K415" i="8"/>
  <c r="K416" i="8"/>
  <c r="K417" i="8"/>
  <c r="K418" i="8"/>
  <c r="K419" i="8"/>
  <c r="K420" i="8"/>
  <c r="K421" i="8"/>
  <c r="K422" i="8"/>
  <c r="K423" i="8"/>
  <c r="K424" i="8"/>
  <c r="K425" i="8"/>
  <c r="K426" i="8"/>
  <c r="K427" i="8"/>
  <c r="K428" i="8"/>
  <c r="K429" i="8"/>
  <c r="K430" i="8"/>
  <c r="K431" i="8"/>
  <c r="K432" i="8"/>
  <c r="K433" i="8"/>
  <c r="K434" i="8"/>
  <c r="K435" i="8"/>
  <c r="K436" i="8"/>
  <c r="K437" i="8"/>
  <c r="K438" i="8"/>
  <c r="K439" i="8"/>
  <c r="K440" i="8"/>
  <c r="K441" i="8"/>
  <c r="K442" i="8"/>
  <c r="K443" i="8"/>
  <c r="K444" i="8"/>
  <c r="K445" i="8"/>
  <c r="K446" i="8"/>
  <c r="K447" i="8"/>
  <c r="K448" i="8"/>
  <c r="K449" i="8"/>
  <c r="K450" i="8"/>
  <c r="K451" i="8"/>
  <c r="K452" i="8"/>
  <c r="K453" i="8"/>
  <c r="K454" i="8"/>
  <c r="K455" i="8"/>
  <c r="K456" i="8"/>
  <c r="K457" i="8"/>
  <c r="K458" i="8"/>
  <c r="K459" i="8"/>
  <c r="K460" i="8"/>
  <c r="K461" i="8"/>
  <c r="K462" i="8"/>
  <c r="K463" i="8"/>
  <c r="K464" i="8"/>
  <c r="K465" i="8"/>
  <c r="K466" i="8"/>
  <c r="K467" i="8"/>
  <c r="K468" i="8"/>
  <c r="K469" i="8"/>
  <c r="K470" i="8"/>
  <c r="K471" i="8"/>
  <c r="K472" i="8"/>
  <c r="K473" i="8"/>
  <c r="K474" i="8"/>
  <c r="K475" i="8"/>
  <c r="K476" i="8"/>
  <c r="K477" i="8"/>
  <c r="K478" i="8"/>
  <c r="K479" i="8"/>
  <c r="K480" i="8"/>
  <c r="K481" i="8"/>
  <c r="K482" i="8"/>
  <c r="K483" i="8"/>
  <c r="K484" i="8"/>
  <c r="K485" i="8"/>
  <c r="K486" i="8"/>
  <c r="K487" i="8"/>
  <c r="K488" i="8"/>
  <c r="K489" i="8"/>
  <c r="K490" i="8"/>
  <c r="K491" i="8"/>
  <c r="K492" i="8"/>
  <c r="K493" i="8"/>
  <c r="K494" i="8"/>
  <c r="K495" i="8"/>
  <c r="K496" i="8"/>
  <c r="K497" i="8"/>
  <c r="K498" i="8"/>
  <c r="K499" i="8"/>
  <c r="K500" i="8"/>
  <c r="K501" i="8"/>
  <c r="K502" i="8"/>
  <c r="K503" i="8"/>
  <c r="K504" i="8"/>
  <c r="K505" i="8"/>
  <c r="K506" i="8"/>
  <c r="K507" i="8"/>
  <c r="K508" i="8"/>
  <c r="K509" i="8"/>
  <c r="K510" i="8"/>
  <c r="K511" i="8"/>
  <c r="K512" i="8"/>
  <c r="K513" i="8"/>
  <c r="K514" i="8"/>
  <c r="K515" i="8"/>
  <c r="K516" i="8"/>
  <c r="K517" i="8"/>
  <c r="K518" i="8"/>
  <c r="K519" i="8"/>
  <c r="K520" i="8"/>
  <c r="K521" i="8"/>
  <c r="K522" i="8"/>
  <c r="K523" i="8"/>
  <c r="K524" i="8"/>
  <c r="K525" i="8"/>
  <c r="K526" i="8"/>
  <c r="K527" i="8"/>
  <c r="K528" i="8"/>
  <c r="K529" i="8"/>
  <c r="K530" i="8"/>
  <c r="K531" i="8"/>
  <c r="K532" i="8"/>
  <c r="K533" i="8"/>
  <c r="K534" i="8"/>
  <c r="K535" i="8"/>
  <c r="K536" i="8"/>
  <c r="K537" i="8"/>
  <c r="K538" i="8"/>
  <c r="K539" i="8"/>
  <c r="K540" i="8"/>
  <c r="K541" i="8"/>
  <c r="K542" i="8"/>
  <c r="K543" i="8"/>
  <c r="K544" i="8"/>
  <c r="K545" i="8"/>
  <c r="K546" i="8"/>
  <c r="K547" i="8"/>
  <c r="K548" i="8"/>
  <c r="K549" i="8"/>
  <c r="K550" i="8"/>
  <c r="K551" i="8"/>
  <c r="K552" i="8"/>
  <c r="K553" i="8"/>
  <c r="K554" i="8"/>
  <c r="K555" i="8"/>
  <c r="K556" i="8"/>
  <c r="K557" i="8"/>
  <c r="K558" i="8"/>
  <c r="K559" i="8"/>
  <c r="K560" i="8"/>
  <c r="K561" i="8"/>
  <c r="K562" i="8"/>
  <c r="K563" i="8"/>
  <c r="K564" i="8"/>
  <c r="K565" i="8"/>
  <c r="K566" i="8"/>
  <c r="K567" i="8"/>
  <c r="K568" i="8"/>
  <c r="K569" i="8"/>
  <c r="K570" i="8"/>
  <c r="K571" i="8"/>
  <c r="K572" i="8"/>
  <c r="K573" i="8"/>
  <c r="K574" i="8"/>
  <c r="K575" i="8"/>
  <c r="K576" i="8"/>
  <c r="K577" i="8"/>
  <c r="K578" i="8"/>
  <c r="K579" i="8"/>
  <c r="K580" i="8"/>
  <c r="K581" i="8"/>
  <c r="K582" i="8"/>
  <c r="K583" i="8"/>
  <c r="K584" i="8"/>
  <c r="K585" i="8"/>
  <c r="K586" i="8"/>
  <c r="K587" i="8"/>
  <c r="K588" i="8"/>
  <c r="K589" i="8"/>
  <c r="K590" i="8"/>
  <c r="K591" i="8"/>
  <c r="K592" i="8"/>
  <c r="K593" i="8"/>
  <c r="K594" i="8"/>
  <c r="K595" i="8"/>
  <c r="K596" i="8"/>
  <c r="K597" i="8"/>
  <c r="K598" i="8"/>
  <c r="K599" i="8"/>
  <c r="K600" i="8"/>
  <c r="K601" i="8"/>
  <c r="K602" i="8"/>
  <c r="K603" i="8"/>
  <c r="K604" i="8"/>
  <c r="K605" i="8"/>
  <c r="K606" i="8"/>
  <c r="K607" i="8"/>
  <c r="K608" i="8"/>
  <c r="K609" i="8"/>
  <c r="K610" i="8"/>
  <c r="K611" i="8"/>
  <c r="K612" i="8"/>
  <c r="K613" i="8"/>
  <c r="K614" i="8"/>
  <c r="K615" i="8"/>
  <c r="K616" i="8"/>
  <c r="K617" i="8"/>
  <c r="K618" i="8"/>
  <c r="K619" i="8"/>
  <c r="K620" i="8"/>
  <c r="K621" i="8"/>
  <c r="K622" i="8"/>
  <c r="K623" i="8"/>
  <c r="K624" i="8"/>
  <c r="K625" i="8"/>
  <c r="K626" i="8"/>
  <c r="K627" i="8"/>
  <c r="K628" i="8"/>
  <c r="K629" i="8"/>
  <c r="K630" i="8"/>
  <c r="K631" i="8"/>
  <c r="K632" i="8"/>
  <c r="K633" i="8"/>
  <c r="K634" i="8"/>
  <c r="K635" i="8"/>
  <c r="K636" i="8"/>
  <c r="K637" i="8"/>
  <c r="K638" i="8"/>
  <c r="K639" i="8"/>
  <c r="K640" i="8"/>
  <c r="K641" i="8"/>
  <c r="K642" i="8"/>
  <c r="K643" i="8"/>
  <c r="K644" i="8"/>
  <c r="K645" i="8"/>
  <c r="K646" i="8"/>
  <c r="K647" i="8"/>
  <c r="K648" i="8"/>
  <c r="K649" i="8"/>
  <c r="K650" i="8"/>
  <c r="K651" i="8"/>
  <c r="K652" i="8"/>
  <c r="K653" i="8"/>
  <c r="K654" i="8"/>
  <c r="K655" i="8"/>
  <c r="K656" i="8"/>
  <c r="K657" i="8"/>
  <c r="K658" i="8"/>
  <c r="K659" i="8"/>
  <c r="K660" i="8"/>
  <c r="K661" i="8"/>
  <c r="K662" i="8"/>
  <c r="K663" i="8"/>
  <c r="K664" i="8"/>
  <c r="K665" i="8"/>
  <c r="K666" i="8"/>
  <c r="K667" i="8"/>
  <c r="K668" i="8"/>
  <c r="K669" i="8"/>
  <c r="K670" i="8"/>
  <c r="K671" i="8"/>
  <c r="K672" i="8"/>
  <c r="K673" i="8"/>
  <c r="K674" i="8"/>
  <c r="K675" i="8"/>
  <c r="K676" i="8"/>
  <c r="K677" i="8"/>
  <c r="K678" i="8"/>
  <c r="K679" i="8"/>
  <c r="K680" i="8"/>
  <c r="K681" i="8"/>
  <c r="K682" i="8"/>
  <c r="K683" i="8"/>
  <c r="K684" i="8"/>
  <c r="K685" i="8"/>
  <c r="K686" i="8"/>
  <c r="K687" i="8"/>
  <c r="K688" i="8"/>
  <c r="K689" i="8"/>
  <c r="K690" i="8"/>
  <c r="K691" i="8"/>
  <c r="K692" i="8"/>
  <c r="K693" i="8"/>
  <c r="K694" i="8"/>
  <c r="K695" i="8"/>
  <c r="K696" i="8"/>
  <c r="K697" i="8"/>
  <c r="K698" i="8"/>
  <c r="K699" i="8"/>
  <c r="K700" i="8"/>
  <c r="K701" i="8"/>
  <c r="K702" i="8"/>
  <c r="K703" i="8"/>
  <c r="K704" i="8"/>
  <c r="K705" i="8"/>
  <c r="K706" i="8"/>
  <c r="K707" i="8"/>
  <c r="K708" i="8"/>
  <c r="K709" i="8"/>
  <c r="K710" i="8"/>
  <c r="K711" i="8"/>
  <c r="K712" i="8"/>
  <c r="K713" i="8"/>
  <c r="K714" i="8"/>
  <c r="K715" i="8"/>
  <c r="K716" i="8"/>
  <c r="K717" i="8"/>
  <c r="K718" i="8"/>
  <c r="K719" i="8"/>
  <c r="K720" i="8"/>
  <c r="K721" i="8"/>
  <c r="K722" i="8"/>
  <c r="K723" i="8"/>
  <c r="K724" i="8"/>
  <c r="K725" i="8"/>
  <c r="K726" i="8"/>
  <c r="K727" i="8"/>
  <c r="K728" i="8"/>
  <c r="K729" i="8"/>
  <c r="K730" i="8"/>
  <c r="K731" i="8"/>
  <c r="K732" i="8"/>
  <c r="K733" i="8"/>
  <c r="K734" i="8"/>
  <c r="K735" i="8"/>
  <c r="K736" i="8"/>
  <c r="K737" i="8"/>
  <c r="K738" i="8"/>
  <c r="K739" i="8"/>
  <c r="K740" i="8"/>
  <c r="K741" i="8"/>
  <c r="K742" i="8"/>
  <c r="K743" i="8"/>
  <c r="K744" i="8"/>
  <c r="K745" i="8"/>
  <c r="K746" i="8"/>
  <c r="K747" i="8"/>
  <c r="K748" i="8"/>
  <c r="K749" i="8"/>
  <c r="K750" i="8"/>
  <c r="K751" i="8"/>
  <c r="K752" i="8"/>
  <c r="K753" i="8"/>
  <c r="K754" i="8"/>
  <c r="K755" i="8"/>
  <c r="K756" i="8"/>
  <c r="K757" i="8"/>
  <c r="K758" i="8"/>
  <c r="K759" i="8"/>
  <c r="K760" i="8"/>
  <c r="K761" i="8"/>
  <c r="K762" i="8"/>
  <c r="K763" i="8"/>
  <c r="K764" i="8"/>
  <c r="K765" i="8"/>
  <c r="K766" i="8"/>
  <c r="K767" i="8"/>
  <c r="K768" i="8"/>
  <c r="K769" i="8"/>
  <c r="K770" i="8"/>
  <c r="K771" i="8"/>
  <c r="K772" i="8"/>
  <c r="K773" i="8"/>
  <c r="K774" i="8"/>
  <c r="K775" i="8"/>
  <c r="K776" i="8"/>
  <c r="K777" i="8"/>
  <c r="K778" i="8"/>
  <c r="K779" i="8"/>
  <c r="K780" i="8"/>
  <c r="K781" i="8"/>
  <c r="K782" i="8"/>
  <c r="K783" i="8"/>
  <c r="K784" i="8"/>
  <c r="K785" i="8"/>
  <c r="K786" i="8"/>
  <c r="K787" i="8"/>
  <c r="K788" i="8"/>
  <c r="K789" i="8"/>
  <c r="K790" i="8"/>
  <c r="K791" i="8"/>
  <c r="K792" i="8"/>
  <c r="K793" i="8"/>
  <c r="K794" i="8"/>
  <c r="K795" i="8"/>
  <c r="K796" i="8"/>
  <c r="K797" i="8"/>
  <c r="K798" i="8"/>
  <c r="K799" i="8"/>
  <c r="K800" i="8"/>
  <c r="K801" i="8"/>
  <c r="K802" i="8"/>
  <c r="K803" i="8"/>
  <c r="K804" i="8"/>
  <c r="K805" i="8"/>
  <c r="K806" i="8"/>
  <c r="K807" i="8"/>
  <c r="K808" i="8"/>
  <c r="K809" i="8"/>
  <c r="K810" i="8"/>
  <c r="K811" i="8"/>
  <c r="K812" i="8"/>
  <c r="K813" i="8"/>
  <c r="K814" i="8"/>
  <c r="K815" i="8"/>
  <c r="K816" i="8"/>
  <c r="K817" i="8"/>
  <c r="K818" i="8"/>
  <c r="K819" i="8"/>
  <c r="K820" i="8"/>
  <c r="K821" i="8"/>
  <c r="K822" i="8"/>
  <c r="K823" i="8"/>
  <c r="K824" i="8"/>
  <c r="K825" i="8"/>
  <c r="K826" i="8"/>
  <c r="K827" i="8"/>
  <c r="K828" i="8"/>
  <c r="K829" i="8"/>
  <c r="K830" i="8"/>
  <c r="K831" i="8"/>
  <c r="K832" i="8"/>
  <c r="K833" i="8"/>
  <c r="K834" i="8"/>
  <c r="K835" i="8"/>
  <c r="K836" i="8"/>
  <c r="K8" i="8"/>
  <c r="K9" i="8"/>
  <c r="K10" i="8"/>
  <c r="K7" i="8"/>
  <c r="G22" i="9" l="1"/>
  <c r="G24" i="9"/>
  <c r="D12" i="2"/>
  <c r="D11" i="2"/>
  <c r="D10" i="2"/>
  <c r="G8" i="8" l="1"/>
  <c r="G9" i="8"/>
  <c r="G7" i="8"/>
  <c r="F8" i="8"/>
  <c r="F9" i="8"/>
  <c r="F10" i="8"/>
  <c r="F7" i="8"/>
  <c r="E4" i="8" l="1"/>
  <c r="E11" i="8" l="1"/>
  <c r="E13" i="8"/>
  <c r="E15" i="8"/>
  <c r="E17" i="8"/>
  <c r="E19" i="8"/>
  <c r="E21" i="8"/>
  <c r="E23" i="8"/>
  <c r="E25" i="8"/>
  <c r="E27" i="8"/>
  <c r="E29" i="8"/>
  <c r="E31" i="8"/>
  <c r="E33" i="8"/>
  <c r="E35" i="8"/>
  <c r="E37" i="8"/>
  <c r="E39" i="8"/>
  <c r="E41" i="8"/>
  <c r="E43" i="8"/>
  <c r="E45" i="8"/>
  <c r="E47" i="8"/>
  <c r="E49" i="8"/>
  <c r="E51" i="8"/>
  <c r="E53" i="8"/>
  <c r="E55" i="8"/>
  <c r="E57" i="8"/>
  <c r="E59" i="8"/>
  <c r="E61" i="8"/>
  <c r="E63" i="8"/>
  <c r="E65" i="8"/>
  <c r="E67" i="8"/>
  <c r="E69" i="8"/>
  <c r="E71" i="8"/>
  <c r="E73" i="8"/>
  <c r="E75" i="8"/>
  <c r="E77" i="8"/>
  <c r="E79" i="8"/>
  <c r="E81" i="8"/>
  <c r="E83" i="8"/>
  <c r="E85" i="8"/>
  <c r="E87" i="8"/>
  <c r="E89" i="8"/>
  <c r="E91" i="8"/>
  <c r="E93" i="8"/>
  <c r="E95" i="8"/>
  <c r="E97" i="8"/>
  <c r="E99" i="8"/>
  <c r="E101" i="8"/>
  <c r="E103" i="8"/>
  <c r="E105" i="8"/>
  <c r="E107" i="8"/>
  <c r="E109" i="8"/>
  <c r="E111" i="8"/>
  <c r="E113" i="8"/>
  <c r="E115" i="8"/>
  <c r="E117" i="8"/>
  <c r="E119" i="8"/>
  <c r="E121" i="8"/>
  <c r="E123" i="8"/>
  <c r="E125" i="8"/>
  <c r="E127" i="8"/>
  <c r="E129" i="8"/>
  <c r="E131" i="8"/>
  <c r="E133" i="8"/>
  <c r="E135" i="8"/>
  <c r="E137" i="8"/>
  <c r="E139" i="8"/>
  <c r="E141" i="8"/>
  <c r="E143" i="8"/>
  <c r="E145" i="8"/>
  <c r="E147" i="8"/>
  <c r="E149" i="8"/>
  <c r="E151" i="8"/>
  <c r="E153" i="8"/>
  <c r="E155" i="8"/>
  <c r="E157" i="8"/>
  <c r="E159" i="8"/>
  <c r="E161" i="8"/>
  <c r="E163" i="8"/>
  <c r="E165" i="8"/>
  <c r="E167" i="8"/>
  <c r="E169" i="8"/>
  <c r="E171" i="8"/>
  <c r="E173" i="8"/>
  <c r="E175" i="8"/>
  <c r="E177" i="8"/>
  <c r="E179" i="8"/>
  <c r="E12" i="8"/>
  <c r="E14" i="8"/>
  <c r="E16" i="8"/>
  <c r="E18" i="8"/>
  <c r="E20" i="8"/>
  <c r="E22" i="8"/>
  <c r="E24" i="8"/>
  <c r="E26" i="8"/>
  <c r="E28" i="8"/>
  <c r="E30" i="8"/>
  <c r="E32" i="8"/>
  <c r="E34" i="8"/>
  <c r="E36" i="8"/>
  <c r="E38" i="8"/>
  <c r="E40" i="8"/>
  <c r="E42" i="8"/>
  <c r="E44" i="8"/>
  <c r="E46" i="8"/>
  <c r="E48" i="8"/>
  <c r="E50" i="8"/>
  <c r="E52" i="8"/>
  <c r="E54" i="8"/>
  <c r="E56" i="8"/>
  <c r="E58" i="8"/>
  <c r="E60" i="8"/>
  <c r="E62" i="8"/>
  <c r="E64" i="8"/>
  <c r="E66" i="8"/>
  <c r="E68" i="8"/>
  <c r="E70" i="8"/>
  <c r="E72" i="8"/>
  <c r="E74" i="8"/>
  <c r="E76" i="8"/>
  <c r="E78" i="8"/>
  <c r="E80" i="8"/>
  <c r="E82" i="8"/>
  <c r="E84" i="8"/>
  <c r="E86" i="8"/>
  <c r="E88" i="8"/>
  <c r="E90" i="8"/>
  <c r="E92" i="8"/>
  <c r="E94" i="8"/>
  <c r="E96" i="8"/>
  <c r="E98" i="8"/>
  <c r="E100" i="8"/>
  <c r="E102" i="8"/>
  <c r="E104" i="8"/>
  <c r="E106" i="8"/>
  <c r="E108" i="8"/>
  <c r="E110" i="8"/>
  <c r="E112" i="8"/>
  <c r="E114" i="8"/>
  <c r="E116" i="8"/>
  <c r="E118" i="8"/>
  <c r="E120" i="8"/>
  <c r="E122" i="8"/>
  <c r="E124" i="8"/>
  <c r="E126" i="8"/>
  <c r="E128" i="8"/>
  <c r="E130" i="8"/>
  <c r="E132" i="8"/>
  <c r="E134" i="8"/>
  <c r="E138" i="8"/>
  <c r="E142" i="8"/>
  <c r="E146" i="8"/>
  <c r="E150" i="8"/>
  <c r="E154" i="8"/>
  <c r="E158" i="8"/>
  <c r="E162" i="8"/>
  <c r="E166" i="8"/>
  <c r="E170" i="8"/>
  <c r="E174" i="8"/>
  <c r="E178" i="8"/>
  <c r="E181" i="8"/>
  <c r="E183" i="8"/>
  <c r="E185" i="8"/>
  <c r="E187" i="8"/>
  <c r="E189" i="8"/>
  <c r="E191" i="8"/>
  <c r="E193" i="8"/>
  <c r="E195" i="8"/>
  <c r="E197" i="8"/>
  <c r="E199" i="8"/>
  <c r="E201" i="8"/>
  <c r="E203" i="8"/>
  <c r="E205" i="8"/>
  <c r="E207" i="8"/>
  <c r="E209" i="8"/>
  <c r="E211" i="8"/>
  <c r="E213" i="8"/>
  <c r="E215" i="8"/>
  <c r="E217" i="8"/>
  <c r="E219" i="8"/>
  <c r="E221" i="8"/>
  <c r="E223" i="8"/>
  <c r="E225" i="8"/>
  <c r="E227" i="8"/>
  <c r="E229" i="8"/>
  <c r="E231" i="8"/>
  <c r="E233" i="8"/>
  <c r="E235" i="8"/>
  <c r="E237" i="8"/>
  <c r="E239" i="8"/>
  <c r="E241" i="8"/>
  <c r="E243" i="8"/>
  <c r="E245" i="8"/>
  <c r="E247" i="8"/>
  <c r="E249" i="8"/>
  <c r="E251" i="8"/>
  <c r="E253" i="8"/>
  <c r="E255" i="8"/>
  <c r="E257" i="8"/>
  <c r="E259" i="8"/>
  <c r="E261" i="8"/>
  <c r="E263" i="8"/>
  <c r="E265" i="8"/>
  <c r="E267" i="8"/>
  <c r="E269" i="8"/>
  <c r="E271" i="8"/>
  <c r="E273" i="8"/>
  <c r="E275" i="8"/>
  <c r="E277" i="8"/>
  <c r="E279" i="8"/>
  <c r="E281" i="8"/>
  <c r="E283" i="8"/>
  <c r="E285" i="8"/>
  <c r="E287" i="8"/>
  <c r="E289" i="8"/>
  <c r="E291" i="8"/>
  <c r="E293" i="8"/>
  <c r="E295" i="8"/>
  <c r="E297" i="8"/>
  <c r="E299" i="8"/>
  <c r="E301" i="8"/>
  <c r="E303" i="8"/>
  <c r="E305" i="8"/>
  <c r="E307" i="8"/>
  <c r="E309" i="8"/>
  <c r="E311" i="8"/>
  <c r="E313" i="8"/>
  <c r="E315" i="8"/>
  <c r="E317" i="8"/>
  <c r="E319" i="8"/>
  <c r="E321" i="8"/>
  <c r="E323" i="8"/>
  <c r="E325" i="8"/>
  <c r="E327" i="8"/>
  <c r="E329" i="8"/>
  <c r="E136" i="8"/>
  <c r="E140" i="8"/>
  <c r="E144" i="8"/>
  <c r="E148" i="8"/>
  <c r="E152" i="8"/>
  <c r="E156" i="8"/>
  <c r="E160" i="8"/>
  <c r="E164" i="8"/>
  <c r="E168" i="8"/>
  <c r="E172" i="8"/>
  <c r="E176" i="8"/>
  <c r="E180" i="8"/>
  <c r="E182" i="8"/>
  <c r="E184" i="8"/>
  <c r="E186" i="8"/>
  <c r="E188" i="8"/>
  <c r="E190" i="8"/>
  <c r="E192" i="8"/>
  <c r="E194" i="8"/>
  <c r="E196" i="8"/>
  <c r="E198" i="8"/>
  <c r="E200" i="8"/>
  <c r="E202" i="8"/>
  <c r="E204" i="8"/>
  <c r="E206" i="8"/>
  <c r="E208" i="8"/>
  <c r="E210" i="8"/>
  <c r="E212" i="8"/>
  <c r="E214" i="8"/>
  <c r="E216" i="8"/>
  <c r="E218" i="8"/>
  <c r="E220" i="8"/>
  <c r="E222" i="8"/>
  <c r="E224" i="8"/>
  <c r="E226" i="8"/>
  <c r="E228" i="8"/>
  <c r="E230" i="8"/>
  <c r="E232" i="8"/>
  <c r="E234" i="8"/>
  <c r="E236" i="8"/>
  <c r="E238" i="8"/>
  <c r="E240" i="8"/>
  <c r="E242" i="8"/>
  <c r="E244" i="8"/>
  <c r="E246" i="8"/>
  <c r="E248" i="8"/>
  <c r="E250" i="8"/>
  <c r="E252" i="8"/>
  <c r="E254" i="8"/>
  <c r="E256" i="8"/>
  <c r="E258" i="8"/>
  <c r="E260" i="8"/>
  <c r="E262" i="8"/>
  <c r="E264" i="8"/>
  <c r="E266" i="8"/>
  <c r="E268" i="8"/>
  <c r="E270" i="8"/>
  <c r="E272" i="8"/>
  <c r="E274" i="8"/>
  <c r="E276" i="8"/>
  <c r="E278" i="8"/>
  <c r="E280" i="8"/>
  <c r="E282" i="8"/>
  <c r="E284" i="8"/>
  <c r="E286" i="8"/>
  <c r="E288" i="8"/>
  <c r="E290" i="8"/>
  <c r="E292" i="8"/>
  <c r="E294" i="8"/>
  <c r="E296" i="8"/>
  <c r="E298" i="8"/>
  <c r="E300" i="8"/>
  <c r="E302" i="8"/>
  <c r="E304" i="8"/>
  <c r="E306" i="8"/>
  <c r="E308" i="8"/>
  <c r="E310" i="8"/>
  <c r="E312" i="8"/>
  <c r="E314" i="8"/>
  <c r="E316" i="8"/>
  <c r="E318" i="8"/>
  <c r="E320" i="8"/>
  <c r="E322" i="8"/>
  <c r="E324" i="8"/>
  <c r="E326" i="8"/>
  <c r="E328" i="8"/>
  <c r="E331" i="8"/>
  <c r="E333" i="8"/>
  <c r="E335" i="8"/>
  <c r="E337" i="8"/>
  <c r="E339" i="8"/>
  <c r="E341" i="8"/>
  <c r="E343" i="8"/>
  <c r="E345" i="8"/>
  <c r="E347" i="8"/>
  <c r="E349" i="8"/>
  <c r="E351" i="8"/>
  <c r="E353" i="8"/>
  <c r="E355" i="8"/>
  <c r="E357" i="8"/>
  <c r="E359" i="8"/>
  <c r="E361" i="8"/>
  <c r="E363" i="8"/>
  <c r="E365" i="8"/>
  <c r="E367" i="8"/>
  <c r="E369" i="8"/>
  <c r="E371" i="8"/>
  <c r="E373" i="8"/>
  <c r="E375" i="8"/>
  <c r="E377" i="8"/>
  <c r="E379" i="8"/>
  <c r="E381" i="8"/>
  <c r="E383" i="8"/>
  <c r="E385" i="8"/>
  <c r="E387" i="8"/>
  <c r="E389" i="8"/>
  <c r="E391" i="8"/>
  <c r="E393" i="8"/>
  <c r="E395" i="8"/>
  <c r="E397" i="8"/>
  <c r="E399" i="8"/>
  <c r="E401" i="8"/>
  <c r="E403" i="8"/>
  <c r="E405" i="8"/>
  <c r="E407" i="8"/>
  <c r="E409" i="8"/>
  <c r="E411" i="8"/>
  <c r="E413" i="8"/>
  <c r="E415" i="8"/>
  <c r="E417" i="8"/>
  <c r="E419" i="8"/>
  <c r="E421" i="8"/>
  <c r="E423" i="8"/>
  <c r="E425" i="8"/>
  <c r="E427" i="8"/>
  <c r="E429" i="8"/>
  <c r="E431" i="8"/>
  <c r="E433" i="8"/>
  <c r="E435" i="8"/>
  <c r="E437" i="8"/>
  <c r="E439" i="8"/>
  <c r="E441" i="8"/>
  <c r="E443" i="8"/>
  <c r="E445" i="8"/>
  <c r="E447" i="8"/>
  <c r="E449" i="8"/>
  <c r="E451" i="8"/>
  <c r="E453" i="8"/>
  <c r="E455" i="8"/>
  <c r="E457" i="8"/>
  <c r="E459" i="8"/>
  <c r="E461" i="8"/>
  <c r="E463" i="8"/>
  <c r="E465" i="8"/>
  <c r="E467" i="8"/>
  <c r="E469" i="8"/>
  <c r="E471" i="8"/>
  <c r="E473" i="8"/>
  <c r="E475" i="8"/>
  <c r="E477" i="8"/>
  <c r="E479" i="8"/>
  <c r="E481" i="8"/>
  <c r="E483" i="8"/>
  <c r="E485" i="8"/>
  <c r="E487" i="8"/>
  <c r="E489" i="8"/>
  <c r="E491" i="8"/>
  <c r="E493" i="8"/>
  <c r="E495" i="8"/>
  <c r="E497" i="8"/>
  <c r="E499" i="8"/>
  <c r="E501" i="8"/>
  <c r="E503" i="8"/>
  <c r="E505" i="8"/>
  <c r="E507" i="8"/>
  <c r="E509" i="8"/>
  <c r="E511" i="8"/>
  <c r="E513" i="8"/>
  <c r="E515" i="8"/>
  <c r="E517" i="8"/>
  <c r="E519" i="8"/>
  <c r="E521" i="8"/>
  <c r="E523" i="8"/>
  <c r="E525" i="8"/>
  <c r="E527" i="8"/>
  <c r="E529" i="8"/>
  <c r="E531" i="8"/>
  <c r="E533" i="8"/>
  <c r="E535" i="8"/>
  <c r="E537" i="8"/>
  <c r="E539" i="8"/>
  <c r="E541" i="8"/>
  <c r="E543" i="8"/>
  <c r="E545" i="8"/>
  <c r="E547" i="8"/>
  <c r="E549" i="8"/>
  <c r="E551" i="8"/>
  <c r="E553" i="8"/>
  <c r="E555" i="8"/>
  <c r="E557" i="8"/>
  <c r="E559" i="8"/>
  <c r="E561" i="8"/>
  <c r="E563" i="8"/>
  <c r="E565" i="8"/>
  <c r="E567" i="8"/>
  <c r="E569" i="8"/>
  <c r="E571" i="8"/>
  <c r="E573" i="8"/>
  <c r="E575" i="8"/>
  <c r="E577" i="8"/>
  <c r="E579" i="8"/>
  <c r="E581" i="8"/>
  <c r="E583" i="8"/>
  <c r="E585" i="8"/>
  <c r="E587" i="8"/>
  <c r="E589" i="8"/>
  <c r="E591" i="8"/>
  <c r="E593" i="8"/>
  <c r="E595" i="8"/>
  <c r="E597" i="8"/>
  <c r="E599" i="8"/>
  <c r="E601" i="8"/>
  <c r="E603" i="8"/>
  <c r="E605" i="8"/>
  <c r="E607" i="8"/>
  <c r="E609" i="8"/>
  <c r="E611" i="8"/>
  <c r="E613" i="8"/>
  <c r="E615" i="8"/>
  <c r="E617" i="8"/>
  <c r="E619" i="8"/>
  <c r="E621" i="8"/>
  <c r="E623" i="8"/>
  <c r="E625" i="8"/>
  <c r="E627" i="8"/>
  <c r="E629" i="8"/>
  <c r="E631" i="8"/>
  <c r="E633" i="8"/>
  <c r="E635" i="8"/>
  <c r="E637" i="8"/>
  <c r="E639" i="8"/>
  <c r="E641" i="8"/>
  <c r="E643" i="8"/>
  <c r="E645" i="8"/>
  <c r="E647" i="8"/>
  <c r="E649" i="8"/>
  <c r="E651" i="8"/>
  <c r="E653" i="8"/>
  <c r="E655" i="8"/>
  <c r="E657" i="8"/>
  <c r="E659" i="8"/>
  <c r="E661" i="8"/>
  <c r="E663" i="8"/>
  <c r="E665" i="8"/>
  <c r="E667" i="8"/>
  <c r="E330" i="8"/>
  <c r="E332" i="8"/>
  <c r="E334" i="8"/>
  <c r="E336" i="8"/>
  <c r="E338" i="8"/>
  <c r="E340" i="8"/>
  <c r="E342" i="8"/>
  <c r="E344" i="8"/>
  <c r="E346" i="8"/>
  <c r="E348" i="8"/>
  <c r="E350" i="8"/>
  <c r="E352" i="8"/>
  <c r="E354" i="8"/>
  <c r="E356" i="8"/>
  <c r="E358" i="8"/>
  <c r="E360" i="8"/>
  <c r="E362" i="8"/>
  <c r="E364" i="8"/>
  <c r="E366" i="8"/>
  <c r="E368" i="8"/>
  <c r="E370" i="8"/>
  <c r="E372" i="8"/>
  <c r="E374" i="8"/>
  <c r="E376" i="8"/>
  <c r="E378" i="8"/>
  <c r="E380" i="8"/>
  <c r="E382" i="8"/>
  <c r="E384" i="8"/>
  <c r="E386" i="8"/>
  <c r="E388" i="8"/>
  <c r="E390" i="8"/>
  <c r="E392" i="8"/>
  <c r="E394" i="8"/>
  <c r="E396" i="8"/>
  <c r="E398" i="8"/>
  <c r="E400" i="8"/>
  <c r="E402" i="8"/>
  <c r="E404" i="8"/>
  <c r="E406" i="8"/>
  <c r="E408" i="8"/>
  <c r="E410" i="8"/>
  <c r="E412" i="8"/>
  <c r="E414" i="8"/>
  <c r="E416" i="8"/>
  <c r="E418" i="8"/>
  <c r="E420" i="8"/>
  <c r="E422" i="8"/>
  <c r="E424" i="8"/>
  <c r="E426" i="8"/>
  <c r="E428" i="8"/>
  <c r="E430" i="8"/>
  <c r="E432" i="8"/>
  <c r="E434" i="8"/>
  <c r="E436" i="8"/>
  <c r="E438" i="8"/>
  <c r="E440" i="8"/>
  <c r="E442" i="8"/>
  <c r="E444" i="8"/>
  <c r="E446" i="8"/>
  <c r="E448" i="8"/>
  <c r="E450" i="8"/>
  <c r="E452" i="8"/>
  <c r="E454" i="8"/>
  <c r="E456" i="8"/>
  <c r="E458" i="8"/>
  <c r="E460" i="8"/>
  <c r="E462" i="8"/>
  <c r="E464" i="8"/>
  <c r="E466" i="8"/>
  <c r="E468" i="8"/>
  <c r="E470" i="8"/>
  <c r="E472" i="8"/>
  <c r="E474" i="8"/>
  <c r="E476" i="8"/>
  <c r="E478" i="8"/>
  <c r="E480" i="8"/>
  <c r="E482" i="8"/>
  <c r="E484" i="8"/>
  <c r="E486" i="8"/>
  <c r="E488" i="8"/>
  <c r="E490" i="8"/>
  <c r="E492" i="8"/>
  <c r="E494" i="8"/>
  <c r="E496" i="8"/>
  <c r="E498" i="8"/>
  <c r="E500" i="8"/>
  <c r="E502" i="8"/>
  <c r="E504" i="8"/>
  <c r="E506" i="8"/>
  <c r="E508" i="8"/>
  <c r="E510" i="8"/>
  <c r="E512" i="8"/>
  <c r="E514" i="8"/>
  <c r="E516" i="8"/>
  <c r="E518" i="8"/>
  <c r="E520" i="8"/>
  <c r="E522" i="8"/>
  <c r="E524" i="8"/>
  <c r="E526" i="8"/>
  <c r="E528" i="8"/>
  <c r="E530" i="8"/>
  <c r="E532" i="8"/>
  <c r="E534" i="8"/>
  <c r="E536" i="8"/>
  <c r="E538" i="8"/>
  <c r="E540" i="8"/>
  <c r="E542" i="8"/>
  <c r="E544" i="8"/>
  <c r="E546" i="8"/>
  <c r="E548" i="8"/>
  <c r="E550" i="8"/>
  <c r="E552" i="8"/>
  <c r="E554" i="8"/>
  <c r="E556" i="8"/>
  <c r="E558" i="8"/>
  <c r="E560" i="8"/>
  <c r="E562" i="8"/>
  <c r="E564" i="8"/>
  <c r="E566" i="8"/>
  <c r="E568" i="8"/>
  <c r="E570" i="8"/>
  <c r="E572" i="8"/>
  <c r="E574" i="8"/>
  <c r="E576" i="8"/>
  <c r="E578" i="8"/>
  <c r="E580" i="8"/>
  <c r="E582" i="8"/>
  <c r="E584" i="8"/>
  <c r="E586" i="8"/>
  <c r="E588" i="8"/>
  <c r="E590" i="8"/>
  <c r="E592" i="8"/>
  <c r="E594" i="8"/>
  <c r="E596" i="8"/>
  <c r="E598" i="8"/>
  <c r="E600" i="8"/>
  <c r="E602" i="8"/>
  <c r="E604" i="8"/>
  <c r="E606" i="8"/>
  <c r="E608" i="8"/>
  <c r="E610" i="8"/>
  <c r="E612" i="8"/>
  <c r="E614" i="8"/>
  <c r="E616" i="8"/>
  <c r="E618" i="8"/>
  <c r="E620" i="8"/>
  <c r="E622" i="8"/>
  <c r="E624" i="8"/>
  <c r="E626" i="8"/>
  <c r="E628" i="8"/>
  <c r="E630" i="8"/>
  <c r="E632" i="8"/>
  <c r="E634" i="8"/>
  <c r="E636" i="8"/>
  <c r="E638" i="8"/>
  <c r="E640" i="8"/>
  <c r="E642" i="8"/>
  <c r="E644" i="8"/>
  <c r="E646" i="8"/>
  <c r="E648" i="8"/>
  <c r="E650" i="8"/>
  <c r="E652" i="8"/>
  <c r="E654" i="8"/>
  <c r="E656" i="8"/>
  <c r="E658" i="8"/>
  <c r="E660" i="8"/>
  <c r="E662" i="8"/>
  <c r="E664" i="8"/>
  <c r="E666" i="8"/>
  <c r="E668" i="8"/>
  <c r="E669" i="8"/>
  <c r="E671" i="8"/>
  <c r="E673" i="8"/>
  <c r="E675" i="8"/>
  <c r="E677" i="8"/>
  <c r="E679" i="8"/>
  <c r="E681" i="8"/>
  <c r="E683" i="8"/>
  <c r="E685" i="8"/>
  <c r="E687" i="8"/>
  <c r="E689" i="8"/>
  <c r="E691" i="8"/>
  <c r="E693" i="8"/>
  <c r="E695" i="8"/>
  <c r="E697" i="8"/>
  <c r="E699" i="8"/>
  <c r="E701" i="8"/>
  <c r="E703" i="8"/>
  <c r="E705" i="8"/>
  <c r="E707" i="8"/>
  <c r="E709" i="8"/>
  <c r="E711" i="8"/>
  <c r="E713" i="8"/>
  <c r="E715" i="8"/>
  <c r="E717" i="8"/>
  <c r="E719" i="8"/>
  <c r="E721" i="8"/>
  <c r="E723" i="8"/>
  <c r="E725" i="8"/>
  <c r="E727" i="8"/>
  <c r="E729" i="8"/>
  <c r="E731" i="8"/>
  <c r="E733" i="8"/>
  <c r="E735" i="8"/>
  <c r="E737" i="8"/>
  <c r="E739" i="8"/>
  <c r="E741" i="8"/>
  <c r="E743" i="8"/>
  <c r="E745" i="8"/>
  <c r="E747" i="8"/>
  <c r="E749" i="8"/>
  <c r="E751" i="8"/>
  <c r="E753" i="8"/>
  <c r="E755" i="8"/>
  <c r="E757" i="8"/>
  <c r="E759" i="8"/>
  <c r="E761" i="8"/>
  <c r="E763" i="8"/>
  <c r="E765" i="8"/>
  <c r="E767" i="8"/>
  <c r="E769" i="8"/>
  <c r="E771" i="8"/>
  <c r="E773" i="8"/>
  <c r="E775" i="8"/>
  <c r="E777" i="8"/>
  <c r="E779" i="8"/>
  <c r="E781" i="8"/>
  <c r="E783" i="8"/>
  <c r="E785" i="8"/>
  <c r="E787" i="8"/>
  <c r="E789" i="8"/>
  <c r="E791" i="8"/>
  <c r="E793" i="8"/>
  <c r="E795" i="8"/>
  <c r="E797" i="8"/>
  <c r="E799" i="8"/>
  <c r="E801" i="8"/>
  <c r="E803" i="8"/>
  <c r="E805" i="8"/>
  <c r="E807" i="8"/>
  <c r="E809" i="8"/>
  <c r="E811" i="8"/>
  <c r="E813" i="8"/>
  <c r="E815" i="8"/>
  <c r="E817" i="8"/>
  <c r="E819" i="8"/>
  <c r="E821" i="8"/>
  <c r="E823" i="8"/>
  <c r="E825" i="8"/>
  <c r="E827" i="8"/>
  <c r="E829" i="8"/>
  <c r="E831" i="8"/>
  <c r="E833" i="8"/>
  <c r="E670" i="8"/>
  <c r="E672" i="8"/>
  <c r="E674" i="8"/>
  <c r="E676" i="8"/>
  <c r="E678" i="8"/>
  <c r="E680" i="8"/>
  <c r="E682" i="8"/>
  <c r="E684" i="8"/>
  <c r="E686" i="8"/>
  <c r="E688" i="8"/>
  <c r="E690" i="8"/>
  <c r="E692" i="8"/>
  <c r="E694" i="8"/>
  <c r="E696" i="8"/>
  <c r="E698" i="8"/>
  <c r="E700" i="8"/>
  <c r="E702" i="8"/>
  <c r="E704" i="8"/>
  <c r="E706" i="8"/>
  <c r="E708" i="8"/>
  <c r="E710" i="8"/>
  <c r="E712" i="8"/>
  <c r="E714" i="8"/>
  <c r="E716" i="8"/>
  <c r="E718" i="8"/>
  <c r="E720" i="8"/>
  <c r="E722" i="8"/>
  <c r="E724" i="8"/>
  <c r="E726" i="8"/>
  <c r="E728" i="8"/>
  <c r="E730" i="8"/>
  <c r="E732" i="8"/>
  <c r="E734" i="8"/>
  <c r="E736" i="8"/>
  <c r="E738" i="8"/>
  <c r="E740" i="8"/>
  <c r="E742" i="8"/>
  <c r="E744" i="8"/>
  <c r="E746" i="8"/>
  <c r="E748" i="8"/>
  <c r="E750" i="8"/>
  <c r="E752" i="8"/>
  <c r="E754" i="8"/>
  <c r="E756" i="8"/>
  <c r="E758" i="8"/>
  <c r="E760" i="8"/>
  <c r="E762" i="8"/>
  <c r="E764" i="8"/>
  <c r="E766" i="8"/>
  <c r="E768" i="8"/>
  <c r="E770" i="8"/>
  <c r="E772" i="8"/>
  <c r="E774" i="8"/>
  <c r="E776" i="8"/>
  <c r="E778" i="8"/>
  <c r="E780" i="8"/>
  <c r="E782" i="8"/>
  <c r="E784" i="8"/>
  <c r="E786" i="8"/>
  <c r="E788" i="8"/>
  <c r="E790" i="8"/>
  <c r="E792" i="8"/>
  <c r="E794" i="8"/>
  <c r="E796" i="8"/>
  <c r="E798" i="8"/>
  <c r="E800" i="8"/>
  <c r="E802" i="8"/>
  <c r="E804" i="8"/>
  <c r="E806" i="8"/>
  <c r="E808" i="8"/>
  <c r="E810" i="8"/>
  <c r="E812" i="8"/>
  <c r="E814" i="8"/>
  <c r="E816" i="8"/>
  <c r="E818" i="8"/>
  <c r="E820" i="8"/>
  <c r="E822" i="8"/>
  <c r="E824" i="8"/>
  <c r="E826" i="8"/>
  <c r="E828" i="8"/>
  <c r="E830" i="8"/>
  <c r="E832" i="8"/>
  <c r="E834" i="8"/>
  <c r="E7" i="8"/>
  <c r="E8" i="8"/>
  <c r="E10" i="8"/>
  <c r="E9" i="8"/>
  <c r="G14" i="9" l="1"/>
  <c r="L17" i="1"/>
  <c r="M17" i="1" s="1"/>
</calcChain>
</file>

<file path=xl/comments1.xml><?xml version="1.0" encoding="utf-8"?>
<comments xmlns="http://schemas.openxmlformats.org/spreadsheetml/2006/main">
  <authors>
    <author>CAROL</author>
  </authors>
  <commentList>
    <comment ref="E5" authorId="0">
      <text>
        <r>
          <rPr>
            <b/>
            <sz val="12"/>
            <color indexed="81"/>
            <rFont val="Tahoma"/>
            <family val="2"/>
          </rPr>
          <t>Dias em lactação</t>
        </r>
        <r>
          <rPr>
            <sz val="8"/>
            <color indexed="81"/>
            <rFont val="Tahoma"/>
            <charset val="1"/>
          </rPr>
          <t xml:space="preserve">
</t>
        </r>
      </text>
    </comment>
    <comment ref="K5" authorId="0">
      <text>
        <r>
          <rPr>
            <b/>
            <sz val="10"/>
            <color indexed="81"/>
            <rFont val="Arial"/>
            <family val="2"/>
          </rPr>
          <t>Escore de condição corporal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CAROL</author>
  </authors>
  <commentList>
    <comment ref="E4" authorId="0">
      <text>
        <r>
          <rPr>
            <sz val="8"/>
            <color indexed="81"/>
            <rFont val="Tahoma"/>
            <charset val="1"/>
          </rPr>
          <t xml:space="preserve">Superacidificação
</t>
        </r>
      </text>
    </comment>
    <comment ref="F4" authorId="0">
      <text>
        <r>
          <rPr>
            <sz val="8"/>
            <color indexed="81"/>
            <rFont val="Tahoma"/>
            <charset val="1"/>
          </rPr>
          <t xml:space="preserve">Excesso de potássio
</t>
        </r>
      </text>
    </comment>
  </commentList>
</comments>
</file>

<file path=xl/sharedStrings.xml><?xml version="1.0" encoding="utf-8"?>
<sst xmlns="http://schemas.openxmlformats.org/spreadsheetml/2006/main" count="221" uniqueCount="112">
  <si>
    <t>1 - Silo</t>
  </si>
  <si>
    <t>g</t>
  </si>
  <si>
    <t xml:space="preserve">Amostra </t>
  </si>
  <si>
    <t>%</t>
  </si>
  <si>
    <t>2 - cocho</t>
  </si>
  <si>
    <t xml:space="preserve">1° peneira </t>
  </si>
  <si>
    <t>2° peneira</t>
  </si>
  <si>
    <t xml:space="preserve">3° peneira </t>
  </si>
  <si>
    <t>1° peneira</t>
  </si>
  <si>
    <t xml:space="preserve">2° peneira </t>
  </si>
  <si>
    <t>3° peneira</t>
  </si>
  <si>
    <t>&lt; 8%</t>
  </si>
  <si>
    <t>&lt; 35%</t>
  </si>
  <si>
    <t xml:space="preserve">O rúmen </t>
  </si>
  <si>
    <t xml:space="preserve">digere </t>
  </si>
  <si>
    <t xml:space="preserve">Não digere </t>
  </si>
  <si>
    <t>Aceitável</t>
  </si>
  <si>
    <t>Ácido</t>
  </si>
  <si>
    <t xml:space="preserve">Alcalino </t>
  </si>
  <si>
    <t>&lt; 5,2</t>
  </si>
  <si>
    <t>&gt; 6,6</t>
  </si>
  <si>
    <t>IDEAL PARA SILAGENS</t>
  </si>
  <si>
    <t>2%  - 8%</t>
  </si>
  <si>
    <t>30% - 50%</t>
  </si>
  <si>
    <t>40% - 60%</t>
  </si>
  <si>
    <t>&gt; 43%</t>
  </si>
  <si>
    <t>ECC</t>
  </si>
  <si>
    <t>Magreza Severa</t>
  </si>
  <si>
    <t>Estrutura Óssea Visível</t>
  </si>
  <si>
    <t>Estrutura óssea e cobertura</t>
  </si>
  <si>
    <t>Bem equilibrado</t>
  </si>
  <si>
    <t>Estrutura óssea não tão</t>
  </si>
  <si>
    <t>visível quanto a cobertura</t>
  </si>
  <si>
    <t>Obesidade Severa</t>
  </si>
  <si>
    <t xml:space="preserve">          </t>
  </si>
  <si>
    <t>Praticamente limpo</t>
  </si>
  <si>
    <t>2% do que foi fornecido no dia anterior</t>
  </si>
  <si>
    <t>10% a 20%  do que foi fornecido aos animais</t>
  </si>
  <si>
    <t>50%  do que foi fornecido aos animais</t>
  </si>
  <si>
    <t>Animais mal tocaram nos alimentos</t>
  </si>
  <si>
    <t>Medidas a tomar</t>
  </si>
  <si>
    <t>de alimentos fornecidos aos seus animais,</t>
  </si>
  <si>
    <t>em torno de 1 a 2 quilos de matéria</t>
  </si>
  <si>
    <t xml:space="preserve">Recomenda-se aumentar a quantidade  </t>
  </si>
  <si>
    <t xml:space="preserve"> seca por cabeça por dia</t>
  </si>
  <si>
    <t xml:space="preserve">Essa é a forma como o confinamento deve ser trabalhado, </t>
  </si>
  <si>
    <t>pois ele demonstra perdas mínimas.</t>
  </si>
  <si>
    <t>Deve-se pensar em aumentar a quantidade</t>
  </si>
  <si>
    <t>de alimentos ao longo do tempo.</t>
  </si>
  <si>
    <t>Redução de 1 a 2 quilos de matéria seca fornecida. </t>
  </si>
  <si>
    <t>Redução de 2 a 3 quilos de matéria seca fornecida. </t>
  </si>
  <si>
    <t xml:space="preserve">Pode ser que tenha havido um erro na oferta aos </t>
  </si>
  <si>
    <t>animais ou de abastecimento no vagão forrageiro.</t>
  </si>
  <si>
    <t>Brinco</t>
  </si>
  <si>
    <t>Nome</t>
  </si>
  <si>
    <t>Metrite</t>
  </si>
  <si>
    <t>Cetose</t>
  </si>
  <si>
    <t>Hipocalcemia</t>
  </si>
  <si>
    <t>Retenção de placenta</t>
  </si>
  <si>
    <t>Deslocamento de Abomaso</t>
  </si>
  <si>
    <t>Obs</t>
  </si>
  <si>
    <t>Inseminação</t>
  </si>
  <si>
    <t>Previsão de Parto</t>
  </si>
  <si>
    <t>Secagem</t>
  </si>
  <si>
    <t xml:space="preserve"> Parto</t>
  </si>
  <si>
    <t>DEL</t>
  </si>
  <si>
    <t>Doenças</t>
  </si>
  <si>
    <t>Último parto</t>
  </si>
  <si>
    <t>METRITE</t>
  </si>
  <si>
    <t>NÃO</t>
  </si>
  <si>
    <t>SIM</t>
  </si>
  <si>
    <t xml:space="preserve">NÃO </t>
  </si>
  <si>
    <t>CETOSE</t>
  </si>
  <si>
    <t>HIPOCALCEMIA</t>
  </si>
  <si>
    <t>Data Último parto</t>
  </si>
  <si>
    <t>Data Inseminação</t>
  </si>
  <si>
    <t>Escore de Cocho</t>
  </si>
  <si>
    <t>Data 1</t>
  </si>
  <si>
    <t>Ph 1</t>
  </si>
  <si>
    <t xml:space="preserve">1ª Semana </t>
  </si>
  <si>
    <t xml:space="preserve">Data Secagem </t>
  </si>
  <si>
    <t>DOENÇAS</t>
  </si>
  <si>
    <t>Parto</t>
  </si>
  <si>
    <t>Quantidade de animais</t>
  </si>
  <si>
    <t>Linha de Cocho / animal</t>
  </si>
  <si>
    <t>Judite</t>
  </si>
  <si>
    <t>Clarice</t>
  </si>
  <si>
    <t>Mimosa</t>
  </si>
  <si>
    <t>Gertrudes</t>
  </si>
  <si>
    <t>Amora</t>
  </si>
  <si>
    <t>Princesa</t>
  </si>
  <si>
    <t xml:space="preserve">Façanha </t>
  </si>
  <si>
    <t xml:space="preserve">Bruxa </t>
  </si>
  <si>
    <t xml:space="preserve">Moderna </t>
  </si>
  <si>
    <t xml:space="preserve">Safada </t>
  </si>
  <si>
    <t>IDEAL PARA COCHO</t>
  </si>
  <si>
    <t>Amostra</t>
  </si>
  <si>
    <t xml:space="preserve">Preenchimento manual </t>
  </si>
  <si>
    <t>SOBRE</t>
  </si>
  <si>
    <t xml:space="preserve">Voltar </t>
  </si>
  <si>
    <t>PARÂMETROS DE MONITORAMENTO DA EFICIÊNCIA DO PERÍODO DE TRANSIÇÃO DE VACA LEITEIRA</t>
  </si>
  <si>
    <t xml:space="preserve"> VITÓRIA DA MOTA SOUZA - vivi.soouzaa@hotmail.com</t>
  </si>
  <si>
    <t xml:space="preserve">Professor Orientador </t>
  </si>
  <si>
    <t>Autoras</t>
  </si>
  <si>
    <t>Ph urinário</t>
  </si>
  <si>
    <t xml:space="preserve">Comprimento do cocho (cm) </t>
  </si>
  <si>
    <t xml:space="preserve">Data de coleta do ph </t>
  </si>
  <si>
    <t>RETENÇÃO DE PLACENTA</t>
  </si>
  <si>
    <t xml:space="preserve">DESLOCAMENTO DE ABOMASO </t>
  </si>
  <si>
    <t xml:space="preserve">Automático </t>
  </si>
  <si>
    <t xml:space="preserve"> CARLA CAMILI OLIVEIRA DOS SANTOS - carlasantosagro18@gmail.com</t>
  </si>
  <si>
    <t xml:space="preserve"> BRUNO GUIMARÃES SALOMON - bruno_guimaraes2006@hotmail.com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</si>
</sst>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rgb="FF3F3F3F"/>
      <name val="Arial"/>
      <family val="2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8"/>
      <color indexed="81"/>
      <name val="Tahoma"/>
      <charset val="1"/>
    </font>
    <font>
      <b/>
      <sz val="12"/>
      <color indexed="81"/>
      <name val="Tahoma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8"/>
      <color indexed="81"/>
      <name val="Tahoma"/>
      <family val="2"/>
    </font>
    <font>
      <b/>
      <sz val="10"/>
      <color indexed="81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0"/>
      <color theme="10"/>
      <name val="Calibri"/>
      <family val="2"/>
      <scheme val="minor"/>
    </font>
    <font>
      <u/>
      <sz val="22"/>
      <color theme="0"/>
      <name val="Calibri"/>
      <family val="2"/>
      <scheme val="minor"/>
    </font>
    <font>
      <b/>
      <u/>
      <sz val="16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5FA9E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theme="9" tint="-0.499984740745262"/>
      </bottom>
      <diagonal/>
    </border>
    <border>
      <left style="thin">
        <color indexed="64"/>
      </left>
      <right style="thin">
        <color theme="9" tint="-0.499984740745262"/>
      </right>
      <top style="thin">
        <color theme="9" tint="-0.499984740745262"/>
      </top>
      <bottom style="thin">
        <color indexed="64"/>
      </bottom>
      <diagonal/>
    </border>
    <border>
      <left style="thin">
        <color indexed="64"/>
      </left>
      <right style="thin">
        <color theme="9" tint="-0.499984740745262"/>
      </right>
      <top style="thin">
        <color indexed="64"/>
      </top>
      <bottom style="thin">
        <color theme="9" tint="-0.499984740745262"/>
      </bottom>
      <diagonal/>
    </border>
    <border>
      <left/>
      <right style="thin">
        <color theme="9" tint="-0.499984740745262"/>
      </right>
      <top/>
      <bottom/>
      <diagonal/>
    </border>
    <border>
      <left/>
      <right style="thin">
        <color indexed="64"/>
      </right>
      <top style="thin">
        <color theme="9" tint="-0.499984740745262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9" tint="-0.499984740745262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1" fillId="0" borderId="0" applyNumberFormat="0" applyFill="0" applyBorder="0" applyAlignment="0" applyProtection="0"/>
  </cellStyleXfs>
  <cellXfs count="162">
    <xf numFmtId="0" fontId="0" fillId="0" borderId="0" xfId="0"/>
    <xf numFmtId="0" fontId="0" fillId="0" borderId="0" xfId="0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0" fillId="7" borderId="6" xfId="0" applyFill="1" applyBorder="1"/>
    <xf numFmtId="0" fontId="0" fillId="7" borderId="4" xfId="0" applyFill="1" applyBorder="1"/>
    <xf numFmtId="0" fontId="0" fillId="7" borderId="4" xfId="0" applyFill="1" applyBorder="1" applyAlignment="1">
      <alignment horizontal="center" vertical="center"/>
    </xf>
    <xf numFmtId="0" fontId="0" fillId="7" borderId="8" xfId="0" applyFill="1" applyBorder="1" applyAlignment="1">
      <alignment horizontal="center" vertical="center"/>
    </xf>
    <xf numFmtId="0" fontId="0" fillId="7" borderId="10" xfId="0" applyFill="1" applyBorder="1"/>
    <xf numFmtId="0" fontId="0" fillId="7" borderId="0" xfId="0" applyFill="1" applyBorder="1"/>
    <xf numFmtId="0" fontId="0" fillId="7" borderId="13" xfId="0" applyFill="1" applyBorder="1"/>
    <xf numFmtId="0" fontId="0" fillId="8" borderId="6" xfId="0" applyFill="1" applyBorder="1" applyAlignment="1">
      <alignment horizontal="center" vertical="center"/>
    </xf>
    <xf numFmtId="0" fontId="0" fillId="8" borderId="10" xfId="0" applyFill="1" applyBorder="1" applyAlignment="1">
      <alignment horizontal="center" vertical="center"/>
    </xf>
    <xf numFmtId="0" fontId="0" fillId="8" borderId="7" xfId="0" applyFill="1" applyBorder="1" applyAlignment="1">
      <alignment horizontal="center" vertical="center"/>
    </xf>
    <xf numFmtId="0" fontId="0" fillId="8" borderId="4" xfId="0" applyFill="1" applyBorder="1" applyAlignment="1">
      <alignment horizontal="center" vertical="center"/>
    </xf>
    <xf numFmtId="0" fontId="0" fillId="8" borderId="0" xfId="0" applyFill="1" applyBorder="1"/>
    <xf numFmtId="0" fontId="0" fillId="8" borderId="12" xfId="0" applyFill="1" applyBorder="1"/>
    <xf numFmtId="0" fontId="0" fillId="8" borderId="4" xfId="0" applyFill="1" applyBorder="1"/>
    <xf numFmtId="0" fontId="0" fillId="8" borderId="8" xfId="0" applyFill="1" applyBorder="1"/>
    <xf numFmtId="0" fontId="0" fillId="8" borderId="13" xfId="0" applyFill="1" applyBorder="1"/>
    <xf numFmtId="0" fontId="0" fillId="8" borderId="9" xfId="0" applyFill="1" applyBorder="1"/>
    <xf numFmtId="0" fontId="0" fillId="9" borderId="6" xfId="0" applyFill="1" applyBorder="1" applyAlignment="1">
      <alignment horizontal="center" vertical="center"/>
    </xf>
    <xf numFmtId="0" fontId="0" fillId="9" borderId="10" xfId="0" applyFill="1" applyBorder="1"/>
    <xf numFmtId="0" fontId="0" fillId="9" borderId="7" xfId="0" applyFill="1" applyBorder="1"/>
    <xf numFmtId="0" fontId="0" fillId="9" borderId="4" xfId="0" applyFill="1" applyBorder="1" applyAlignment="1">
      <alignment horizontal="center" vertical="center"/>
    </xf>
    <xf numFmtId="0" fontId="0" fillId="9" borderId="0" xfId="0" applyFill="1" applyBorder="1"/>
    <xf numFmtId="0" fontId="0" fillId="9" borderId="12" xfId="0" applyFill="1" applyBorder="1"/>
    <xf numFmtId="0" fontId="0" fillId="9" borderId="8" xfId="0" applyFill="1" applyBorder="1" applyAlignment="1">
      <alignment horizontal="center" vertical="center"/>
    </xf>
    <xf numFmtId="0" fontId="0" fillId="9" borderId="13" xfId="0" applyFill="1" applyBorder="1"/>
    <xf numFmtId="0" fontId="0" fillId="9" borderId="9" xfId="0" applyFill="1" applyBorder="1"/>
    <xf numFmtId="0" fontId="0" fillId="9" borderId="4" xfId="0" applyFill="1" applyBorder="1" applyAlignment="1">
      <alignment horizontal="center"/>
    </xf>
    <xf numFmtId="0" fontId="0" fillId="9" borderId="4" xfId="0" applyFill="1" applyBorder="1"/>
    <xf numFmtId="0" fontId="0" fillId="9" borderId="8" xfId="0" applyFill="1" applyBorder="1"/>
    <xf numFmtId="0" fontId="0" fillId="9" borderId="6" xfId="0" applyFill="1" applyBorder="1"/>
    <xf numFmtId="0" fontId="0" fillId="7" borderId="7" xfId="0" applyFill="1" applyBorder="1"/>
    <xf numFmtId="0" fontId="0" fillId="7" borderId="12" xfId="0" applyFill="1" applyBorder="1"/>
    <xf numFmtId="0" fontId="0" fillId="7" borderId="9" xfId="0" applyFill="1" applyBorder="1"/>
    <xf numFmtId="0" fontId="0" fillId="0" borderId="14" xfId="0" applyBorder="1"/>
    <xf numFmtId="0" fontId="6" fillId="0" borderId="15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4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14" fontId="0" fillId="0" borderId="0" xfId="0" applyNumberFormat="1" applyBorder="1" applyAlignment="1">
      <alignment horizontal="center"/>
    </xf>
    <xf numFmtId="0" fontId="0" fillId="0" borderId="9" xfId="0" applyBorder="1"/>
    <xf numFmtId="14" fontId="0" fillId="0" borderId="10" xfId="0" applyNumberFormat="1" applyBorder="1" applyAlignment="1">
      <alignment horizontal="center"/>
    </xf>
    <xf numFmtId="0" fontId="0" fillId="10" borderId="0" xfId="0" applyFill="1" applyBorder="1"/>
    <xf numFmtId="0" fontId="1" fillId="10" borderId="0" xfId="0" applyFont="1" applyFill="1" applyBorder="1" applyAlignment="1">
      <alignment horizontal="center"/>
    </xf>
    <xf numFmtId="0" fontId="0" fillId="10" borderId="0" xfId="0" applyFill="1" applyBorder="1" applyAlignment="1">
      <alignment horizontal="center"/>
    </xf>
    <xf numFmtId="0" fontId="7" fillId="1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4" fontId="4" fillId="0" borderId="0" xfId="0" applyNumberFormat="1" applyFont="1" applyBorder="1" applyAlignment="1">
      <alignment horizontal="center" vertical="center"/>
    </xf>
    <xf numFmtId="0" fontId="10" fillId="0" borderId="1" xfId="0" applyFont="1" applyBorder="1"/>
    <xf numFmtId="0" fontId="0" fillId="0" borderId="0" xfId="0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3" xfId="0" applyBorder="1" applyAlignment="1">
      <alignment horizontal="center"/>
    </xf>
    <xf numFmtId="0" fontId="0" fillId="12" borderId="0" xfId="0" applyFill="1"/>
    <xf numFmtId="0" fontId="0" fillId="13" borderId="0" xfId="0" applyFill="1"/>
    <xf numFmtId="0" fontId="3" fillId="0" borderId="0" xfId="0" applyFont="1" applyAlignment="1">
      <alignment horizontal="center"/>
    </xf>
    <xf numFmtId="0" fontId="0" fillId="3" borderId="0" xfId="0" applyFill="1"/>
    <xf numFmtId="0" fontId="0" fillId="14" borderId="0" xfId="0" applyFill="1"/>
    <xf numFmtId="0" fontId="0" fillId="14" borderId="1" xfId="0" applyFill="1" applyBorder="1"/>
    <xf numFmtId="0" fontId="0" fillId="0" borderId="0" xfId="0" applyFill="1"/>
    <xf numFmtId="0" fontId="1" fillId="3" borderId="2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/>
    </xf>
    <xf numFmtId="0" fontId="13" fillId="0" borderId="0" xfId="0" applyFont="1"/>
    <xf numFmtId="0" fontId="13" fillId="0" borderId="0" xfId="0" applyFont="1" applyAlignment="1">
      <alignment horizontal="center"/>
    </xf>
    <xf numFmtId="0" fontId="13" fillId="0" borderId="1" xfId="0" applyFont="1" applyBorder="1" applyAlignment="1">
      <alignment horizontal="center"/>
    </xf>
    <xf numFmtId="0" fontId="13" fillId="0" borderId="2" xfId="0" applyFont="1" applyBorder="1" applyAlignment="1">
      <alignment horizontal="center"/>
    </xf>
    <xf numFmtId="0" fontId="13" fillId="0" borderId="6" xfId="0" applyFont="1" applyBorder="1"/>
    <xf numFmtId="0" fontId="13" fillId="0" borderId="7" xfId="0" applyFont="1" applyBorder="1" applyAlignment="1">
      <alignment horizontal="center"/>
    </xf>
    <xf numFmtId="0" fontId="13" fillId="0" borderId="8" xfId="0" applyFont="1" applyBorder="1"/>
    <xf numFmtId="0" fontId="13" fillId="0" borderId="9" xfId="0" applyFont="1" applyBorder="1" applyAlignment="1">
      <alignment horizontal="center"/>
    </xf>
    <xf numFmtId="0" fontId="13" fillId="4" borderId="0" xfId="0" applyFont="1" applyFill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15" borderId="0" xfId="0" applyFont="1" applyFill="1" applyAlignment="1">
      <alignment horizontal="center" vertical="center"/>
    </xf>
    <xf numFmtId="0" fontId="13" fillId="4" borderId="0" xfId="0" applyFont="1" applyFill="1"/>
    <xf numFmtId="0" fontId="17" fillId="0" borderId="0" xfId="0" applyFont="1" applyFill="1"/>
    <xf numFmtId="0" fontId="17" fillId="0" borderId="0" xfId="0" applyFont="1"/>
    <xf numFmtId="14" fontId="18" fillId="0" borderId="0" xfId="0" applyNumberFormat="1" applyFont="1"/>
    <xf numFmtId="0" fontId="19" fillId="3" borderId="1" xfId="0" applyFont="1" applyFill="1" applyBorder="1" applyAlignment="1">
      <alignment horizontal="center" vertical="center"/>
    </xf>
    <xf numFmtId="0" fontId="17" fillId="0" borderId="1" xfId="0" applyNumberFormat="1" applyFont="1" applyBorder="1" applyAlignment="1">
      <alignment horizontal="center"/>
    </xf>
    <xf numFmtId="14" fontId="17" fillId="0" borderId="1" xfId="0" applyNumberFormat="1" applyFont="1" applyBorder="1" applyAlignment="1">
      <alignment horizontal="center"/>
    </xf>
    <xf numFmtId="0" fontId="17" fillId="0" borderId="1" xfId="0" applyFont="1" applyBorder="1" applyAlignment="1">
      <alignment horizontal="center" vertical="center"/>
    </xf>
    <xf numFmtId="0" fontId="0" fillId="0" borderId="16" xfId="0" applyBorder="1"/>
    <xf numFmtId="0" fontId="0" fillId="0" borderId="19" xfId="0" applyBorder="1"/>
    <xf numFmtId="0" fontId="23" fillId="0" borderId="0" xfId="1" applyFont="1" applyFill="1" applyBorder="1" applyAlignment="1">
      <alignment vertical="center"/>
    </xf>
    <xf numFmtId="0" fontId="17" fillId="0" borderId="22" xfId="0" applyFont="1" applyBorder="1"/>
    <xf numFmtId="0" fontId="19" fillId="0" borderId="23" xfId="0" applyFont="1" applyFill="1" applyBorder="1"/>
    <xf numFmtId="0" fontId="19" fillId="0" borderId="24" xfId="0" applyFont="1" applyFill="1" applyBorder="1"/>
    <xf numFmtId="0" fontId="19" fillId="14" borderId="25" xfId="0" applyFont="1" applyFill="1" applyBorder="1"/>
    <xf numFmtId="0" fontId="19" fillId="0" borderId="26" xfId="0" applyFont="1" applyFill="1" applyBorder="1"/>
    <xf numFmtId="0" fontId="17" fillId="14" borderId="1" xfId="0" applyFont="1" applyFill="1" applyBorder="1" applyAlignment="1" applyProtection="1">
      <alignment horizontal="center"/>
      <protection locked="0"/>
    </xf>
    <xf numFmtId="14" fontId="17" fillId="14" borderId="1" xfId="0" applyNumberFormat="1" applyFont="1" applyFill="1" applyBorder="1" applyAlignment="1" applyProtection="1">
      <alignment horizontal="center"/>
      <protection locked="0"/>
    </xf>
    <xf numFmtId="0" fontId="17" fillId="14" borderId="1" xfId="0" applyFont="1" applyFill="1" applyBorder="1" applyProtection="1">
      <protection locked="0"/>
    </xf>
    <xf numFmtId="0" fontId="0" fillId="14" borderId="1" xfId="0" applyFill="1" applyBorder="1" applyProtection="1">
      <protection locked="0"/>
    </xf>
    <xf numFmtId="0" fontId="0" fillId="14" borderId="1" xfId="0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1" xfId="0" applyFill="1" applyBorder="1" applyAlignment="1" applyProtection="1">
      <alignment horizontal="center"/>
      <protection locked="0"/>
    </xf>
    <xf numFmtId="14" fontId="0" fillId="0" borderId="1" xfId="0" applyNumberFormat="1" applyBorder="1" applyAlignment="1" applyProtection="1">
      <alignment horizontal="center"/>
      <protection locked="0"/>
    </xf>
    <xf numFmtId="14" fontId="0" fillId="0" borderId="1" xfId="0" applyNumberFormat="1" applyFill="1" applyBorder="1" applyAlignment="1" applyProtection="1">
      <alignment horizontal="center"/>
      <protection locked="0"/>
    </xf>
    <xf numFmtId="0" fontId="10" fillId="11" borderId="1" xfId="0" applyFont="1" applyFill="1" applyBorder="1" applyProtection="1">
      <protection locked="0"/>
    </xf>
    <xf numFmtId="0" fontId="13" fillId="0" borderId="0" xfId="0" applyFont="1" applyProtection="1">
      <protection locked="0"/>
    </xf>
    <xf numFmtId="0" fontId="13" fillId="0" borderId="0" xfId="0" applyFont="1" applyAlignment="1" applyProtection="1">
      <alignment horizontal="center"/>
      <protection locked="0"/>
    </xf>
    <xf numFmtId="0" fontId="13" fillId="0" borderId="0" xfId="0" applyFont="1" applyAlignment="1" applyProtection="1">
      <alignment horizontal="center"/>
    </xf>
    <xf numFmtId="0" fontId="22" fillId="17" borderId="20" xfId="1" applyFont="1" applyFill="1" applyBorder="1" applyAlignment="1" applyProtection="1">
      <alignment horizontal="center" vertical="center"/>
      <protection locked="0"/>
    </xf>
    <xf numFmtId="0" fontId="22" fillId="17" borderId="17" xfId="1" applyFont="1" applyFill="1" applyBorder="1" applyAlignment="1" applyProtection="1">
      <alignment horizontal="center" vertical="center"/>
      <protection locked="0"/>
    </xf>
    <xf numFmtId="0" fontId="22" fillId="17" borderId="21" xfId="1" applyFont="1" applyFill="1" applyBorder="1" applyAlignment="1" applyProtection="1">
      <alignment horizontal="center" vertical="center"/>
      <protection locked="0"/>
    </xf>
    <xf numFmtId="0" fontId="22" fillId="17" borderId="18" xfId="1" applyFont="1" applyFill="1" applyBorder="1" applyAlignment="1" applyProtection="1">
      <alignment horizontal="center" vertical="center"/>
      <protection locked="0"/>
    </xf>
    <xf numFmtId="0" fontId="20" fillId="3" borderId="1" xfId="0" applyFont="1" applyFill="1" applyBorder="1" applyAlignment="1">
      <alignment horizontal="center" vertical="center"/>
    </xf>
    <xf numFmtId="0" fontId="1" fillId="12" borderId="6" xfId="0" applyFont="1" applyFill="1" applyBorder="1" applyAlignment="1">
      <alignment horizontal="left" vertical="center"/>
    </xf>
    <xf numFmtId="0" fontId="1" fillId="12" borderId="10" xfId="0" applyFont="1" applyFill="1" applyBorder="1" applyAlignment="1">
      <alignment horizontal="left" vertical="center"/>
    </xf>
    <xf numFmtId="0" fontId="1" fillId="12" borderId="7" xfId="0" applyFont="1" applyFill="1" applyBorder="1" applyAlignment="1">
      <alignment horizontal="left" vertical="center"/>
    </xf>
    <xf numFmtId="0" fontId="1" fillId="12" borderId="8" xfId="0" applyFont="1" applyFill="1" applyBorder="1" applyAlignment="1">
      <alignment horizontal="left" vertical="center"/>
    </xf>
    <xf numFmtId="0" fontId="1" fillId="12" borderId="13" xfId="0" applyFont="1" applyFill="1" applyBorder="1" applyAlignment="1">
      <alignment horizontal="left" vertical="center"/>
    </xf>
    <xf numFmtId="0" fontId="1" fillId="12" borderId="9" xfId="0" applyFont="1" applyFill="1" applyBorder="1" applyAlignment="1">
      <alignment horizontal="left" vertical="center"/>
    </xf>
    <xf numFmtId="0" fontId="1" fillId="12" borderId="1" xfId="0" applyFont="1" applyFill="1" applyBorder="1" applyAlignment="1">
      <alignment horizontal="left" vertical="center"/>
    </xf>
    <xf numFmtId="0" fontId="1" fillId="16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19" fillId="3" borderId="5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/>
    </xf>
    <xf numFmtId="0" fontId="19" fillId="3" borderId="1" xfId="0" applyFont="1" applyFill="1" applyBorder="1" applyAlignment="1">
      <alignment horizontal="center" vertical="center"/>
    </xf>
    <xf numFmtId="0" fontId="19" fillId="3" borderId="2" xfId="0" applyFont="1" applyFill="1" applyBorder="1" applyAlignment="1">
      <alignment horizontal="center" vertical="center"/>
    </xf>
    <xf numFmtId="14" fontId="4" fillId="0" borderId="0" xfId="0" applyNumberFormat="1" applyFont="1" applyBorder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 textRotation="90"/>
    </xf>
    <xf numFmtId="0" fontId="7" fillId="3" borderId="1" xfId="0" applyFont="1" applyFill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 applyProtection="1">
      <alignment horizontal="center" vertical="center"/>
      <protection locked="0"/>
    </xf>
    <xf numFmtId="0" fontId="2" fillId="6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0" fillId="13" borderId="0" xfId="0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13" fillId="0" borderId="2" xfId="0" applyFont="1" applyBorder="1" applyAlignment="1">
      <alignment horizontal="center"/>
    </xf>
    <xf numFmtId="0" fontId="13" fillId="0" borderId="11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5" xfId="0" applyFont="1" applyBorder="1" applyAlignment="1">
      <alignment horizontal="center"/>
    </xf>
    <xf numFmtId="0" fontId="14" fillId="15" borderId="2" xfId="0" applyFont="1" applyFill="1" applyBorder="1" applyAlignment="1">
      <alignment horizontal="center"/>
    </xf>
    <xf numFmtId="0" fontId="14" fillId="15" borderId="11" xfId="0" applyFont="1" applyFill="1" applyBorder="1" applyAlignment="1">
      <alignment horizontal="center"/>
    </xf>
    <xf numFmtId="0" fontId="14" fillId="15" borderId="3" xfId="0" applyFont="1" applyFill="1" applyBorder="1" applyAlignment="1">
      <alignment horizontal="center"/>
    </xf>
    <xf numFmtId="0" fontId="0" fillId="0" borderId="0" xfId="0" applyAlignment="1"/>
    <xf numFmtId="0" fontId="24" fillId="0" borderId="27" xfId="1" applyFont="1" applyBorder="1" applyAlignment="1">
      <alignment horizontal="center" vertical="center"/>
    </xf>
    <xf numFmtId="0" fontId="24" fillId="0" borderId="28" xfId="1" applyFont="1" applyBorder="1" applyAlignment="1">
      <alignment horizontal="center" vertical="center"/>
    </xf>
    <xf numFmtId="0" fontId="24" fillId="0" borderId="29" xfId="1" applyFont="1" applyBorder="1" applyAlignment="1">
      <alignment horizontal="center" vertical="center"/>
    </xf>
    <xf numFmtId="0" fontId="24" fillId="0" borderId="30" xfId="1" applyFont="1" applyBorder="1" applyAlignment="1">
      <alignment horizontal="center" vertical="center"/>
    </xf>
  </cellXfs>
  <cellStyles count="2">
    <cellStyle name="Hiperlink" xfId="1" builtinId="8"/>
    <cellStyle name="Normal" xfId="0" builtinId="0"/>
  </cellStyles>
  <dxfs count="3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C5FA9E"/>
      <color rgb="FFFFCCCC"/>
      <color rgb="FFFF9999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1°</a:t>
            </a:r>
            <a:r>
              <a:rPr lang="pt-BR" baseline="0"/>
              <a:t> - Silo</a:t>
            </a:r>
            <a:endParaRPr lang="pt-BR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4153460226248712"/>
          <c:y val="0.21914327917282131"/>
          <c:w val="0.84518371770608303"/>
          <c:h val="0.6437916235359797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Silagem!$E$15:$E$17</c:f>
              <c:strCache>
                <c:ptCount val="3"/>
                <c:pt idx="0">
                  <c:v>1° peneira </c:v>
                </c:pt>
                <c:pt idx="1">
                  <c:v>2° peneira</c:v>
                </c:pt>
                <c:pt idx="2">
                  <c:v>3° peneira </c:v>
                </c:pt>
              </c:strCache>
            </c:strRef>
          </c:cat>
          <c:val>
            <c:numRef>
              <c:f>Silagem!$G$15:$G$17</c:f>
              <c:numCache>
                <c:formatCode>General</c:formatCode>
                <c:ptCount val="3"/>
                <c:pt idx="0">
                  <c:v>5</c:v>
                </c:pt>
                <c:pt idx="1">
                  <c:v>58.5</c:v>
                </c:pt>
                <c:pt idx="2">
                  <c:v>36.5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6BC-4935-9B7A-FC3A3BF27FF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92535040"/>
        <c:axId val="104359040"/>
      </c:barChart>
      <c:catAx>
        <c:axId val="9253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4359040"/>
        <c:crosses val="autoZero"/>
        <c:auto val="1"/>
        <c:lblAlgn val="ctr"/>
        <c:lblOffset val="100"/>
        <c:noMultiLvlLbl val="0"/>
      </c:catAx>
      <c:valAx>
        <c:axId val="10435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2535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2°</a:t>
            </a:r>
            <a:r>
              <a:rPr lang="pt-BR" baseline="0"/>
              <a:t> - Cocho</a:t>
            </a:r>
            <a:endParaRPr lang="pt-BR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Silagem!$K$15:$K$17</c:f>
              <c:strCache>
                <c:ptCount val="3"/>
                <c:pt idx="0">
                  <c:v>1° peneira </c:v>
                </c:pt>
                <c:pt idx="1">
                  <c:v>2° peneira</c:v>
                </c:pt>
                <c:pt idx="2">
                  <c:v>3° peneira </c:v>
                </c:pt>
              </c:strCache>
            </c:strRef>
          </c:cat>
          <c:val>
            <c:numRef>
              <c:f>Silagem!$M$15:$M$17</c:f>
              <c:numCache>
                <c:formatCode>General</c:formatCode>
                <c:ptCount val="3"/>
                <c:pt idx="0">
                  <c:v>2</c:v>
                </c:pt>
                <c:pt idx="1">
                  <c:v>42.75</c:v>
                </c:pt>
                <c:pt idx="2">
                  <c:v>55.25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FC3-44AD-8FF3-EA21700F706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9955456"/>
        <c:axId val="99958144"/>
      </c:barChart>
      <c:catAx>
        <c:axId val="9995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9958144"/>
        <c:crosses val="autoZero"/>
        <c:auto val="1"/>
        <c:lblAlgn val="ctr"/>
        <c:lblOffset val="100"/>
        <c:noMultiLvlLbl val="0"/>
      </c:catAx>
      <c:valAx>
        <c:axId val="99958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9955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Fezes!A1"/><Relationship Id="rId2" Type="http://schemas.openxmlformats.org/officeDocument/2006/relationships/hyperlink" Target="#'Ph Urina'!A1"/><Relationship Id="rId1" Type="http://schemas.openxmlformats.org/officeDocument/2006/relationships/hyperlink" Target="#'Dados do rebanho'!A1"/><Relationship Id="rId5" Type="http://schemas.openxmlformats.org/officeDocument/2006/relationships/hyperlink" Target="#Silagem!A1"/><Relationship Id="rId4" Type="http://schemas.openxmlformats.org/officeDocument/2006/relationships/hyperlink" Target="#'Ficha Individu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Fezes!A1"/><Relationship Id="rId1" Type="http://schemas.openxmlformats.org/officeDocument/2006/relationships/hyperlink" Target="#In&#237;cio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hyperlink" Target="#In&#237;cio!A1"/><Relationship Id="rId4" Type="http://schemas.microsoft.com/office/2007/relationships/hdphoto" Target="../media/hdphoto11.wdp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'Ficha Individual'!A1"/><Relationship Id="rId1" Type="http://schemas.openxmlformats.org/officeDocument/2006/relationships/hyperlink" Target="#In&#237;cio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In&#237;cio!A1"/><Relationship Id="rId1" Type="http://schemas.openxmlformats.org/officeDocument/2006/relationships/hyperlink" Target="#'Dados do rebanho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ECC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Sobras!A1"/><Relationship Id="rId1" Type="http://schemas.openxmlformats.org/officeDocument/2006/relationships/hyperlink" Target="#'Ph Urina'!A1"/></Relationships>
</file>

<file path=xl/drawings/_rels/drawing7.xml.rels><?xml version="1.0" encoding="UTF-8" standalone="yes"?>
<Relationships xmlns="http://schemas.openxmlformats.org/package/2006/relationships"><Relationship Id="rId8" Type="http://schemas.microsoft.com/office/2007/relationships/hdphoto" Target="../media/hdphoto4.wdp"/><Relationship Id="rId3" Type="http://schemas.openxmlformats.org/officeDocument/2006/relationships/image" Target="../media/image4.png"/><Relationship Id="rId7" Type="http://schemas.openxmlformats.org/officeDocument/2006/relationships/image" Target="../media/image6.png"/><Relationship Id="rId12" Type="http://schemas.openxmlformats.org/officeDocument/2006/relationships/hyperlink" Target="#Cocho!A1"/><Relationship Id="rId2" Type="http://schemas.microsoft.com/office/2007/relationships/hdphoto" Target="../media/hdphoto1.wdp"/><Relationship Id="rId1" Type="http://schemas.openxmlformats.org/officeDocument/2006/relationships/image" Target="../media/image3.png"/><Relationship Id="rId6" Type="http://schemas.microsoft.com/office/2007/relationships/hdphoto" Target="../media/hdphoto3.wdp"/><Relationship Id="rId11" Type="http://schemas.openxmlformats.org/officeDocument/2006/relationships/hyperlink" Target="#ECC!A1"/><Relationship Id="rId5" Type="http://schemas.openxmlformats.org/officeDocument/2006/relationships/image" Target="../media/image5.png"/><Relationship Id="rId10" Type="http://schemas.microsoft.com/office/2007/relationships/hdphoto" Target="../media/hdphoto5.wdp"/><Relationship Id="rId4" Type="http://schemas.microsoft.com/office/2007/relationships/hdphoto" Target="../media/hdphoto2.wdp"/><Relationship Id="rId9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Sobras!A1"/><Relationship Id="rId1" Type="http://schemas.openxmlformats.org/officeDocument/2006/relationships/hyperlink" Target="#In&#237;cio!A1"/></Relationships>
</file>

<file path=xl/drawings/_rels/drawing9.xml.rels><?xml version="1.0" encoding="UTF-8" standalone="yes"?>
<Relationships xmlns="http://schemas.openxmlformats.org/package/2006/relationships"><Relationship Id="rId8" Type="http://schemas.microsoft.com/office/2007/relationships/hdphoto" Target="../media/hdphoto9.wdp"/><Relationship Id="rId3" Type="http://schemas.openxmlformats.org/officeDocument/2006/relationships/image" Target="../media/image9.jpeg"/><Relationship Id="rId7" Type="http://schemas.openxmlformats.org/officeDocument/2006/relationships/image" Target="../media/image11.jpeg"/><Relationship Id="rId2" Type="http://schemas.microsoft.com/office/2007/relationships/hdphoto" Target="../media/hdphoto6.wdp"/><Relationship Id="rId1" Type="http://schemas.openxmlformats.org/officeDocument/2006/relationships/image" Target="../media/image8.jpeg"/><Relationship Id="rId6" Type="http://schemas.microsoft.com/office/2007/relationships/hdphoto" Target="../media/hdphoto8.wdp"/><Relationship Id="rId11" Type="http://schemas.openxmlformats.org/officeDocument/2006/relationships/hyperlink" Target="#'ECC (2)'!A1"/><Relationship Id="rId5" Type="http://schemas.openxmlformats.org/officeDocument/2006/relationships/image" Target="../media/image10.jpeg"/><Relationship Id="rId10" Type="http://schemas.microsoft.com/office/2007/relationships/hdphoto" Target="../media/hdphoto10.wdp"/><Relationship Id="rId4" Type="http://schemas.microsoft.com/office/2007/relationships/hdphoto" Target="../media/hdphoto7.wdp"/><Relationship Id="rId9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85724</xdr:colOff>
      <xdr:row>1</xdr:row>
      <xdr:rowOff>152400</xdr:rowOff>
    </xdr:from>
    <xdr:to>
      <xdr:col>18</xdr:col>
      <xdr:colOff>476249</xdr:colOff>
      <xdr:row>8</xdr:row>
      <xdr:rowOff>47625</xdr:rowOff>
    </xdr:to>
    <xdr:sp macro="" textlink="">
      <xdr:nvSpPr>
        <xdr:cNvPr id="2" name="Retângulo: Cantos Arredondados 1">
          <a:extLst>
            <a:ext uri="{FF2B5EF4-FFF2-40B4-BE49-F238E27FC236}">
              <a16:creationId xmlns:a16="http://schemas.microsoft.com/office/drawing/2014/main" xmlns="" id="{3493D0C8-B3F3-4DB1-9B90-79E1DC2B7F0F}"/>
            </a:ext>
          </a:extLst>
        </xdr:cNvPr>
        <xdr:cNvSpPr/>
      </xdr:nvSpPr>
      <xdr:spPr>
        <a:xfrm>
          <a:off x="1914524" y="342900"/>
          <a:ext cx="9534525" cy="1228725"/>
        </a:xfrm>
        <a:prstGeom prst="roundRect">
          <a:avLst/>
        </a:prstGeom>
        <a:solidFill>
          <a:srgbClr val="92D050"/>
        </a:solidFill>
        <a:ln w="28575">
          <a:solidFill>
            <a:schemeClr val="tx1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4800" b="1"/>
            <a:t>PMEPT</a:t>
          </a:r>
          <a:r>
            <a:rPr lang="pt-BR" sz="4800" b="1" baseline="0"/>
            <a:t> - </a:t>
          </a:r>
          <a:r>
            <a:rPr lang="pt-BR" sz="4800" b="1"/>
            <a:t>Período de Transição</a:t>
          </a:r>
        </a:p>
      </xdr:txBody>
    </xdr:sp>
    <xdr:clientData/>
  </xdr:twoCellAnchor>
  <xdr:twoCellAnchor>
    <xdr:from>
      <xdr:col>1</xdr:col>
      <xdr:colOff>114300</xdr:colOff>
      <xdr:row>14</xdr:row>
      <xdr:rowOff>28575</xdr:rowOff>
    </xdr:from>
    <xdr:to>
      <xdr:col>4</xdr:col>
      <xdr:colOff>533400</xdr:colOff>
      <xdr:row>22</xdr:row>
      <xdr:rowOff>0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26295416-3245-4C3C-8753-2B08F7223CBC}"/>
            </a:ext>
          </a:extLst>
        </xdr:cNvPr>
        <xdr:cNvSpPr/>
      </xdr:nvSpPr>
      <xdr:spPr>
        <a:xfrm>
          <a:off x="723900" y="2695575"/>
          <a:ext cx="2247900" cy="1495425"/>
        </a:xfrm>
        <a:prstGeom prst="roundRect">
          <a:avLst/>
        </a:prstGeom>
        <a:solidFill>
          <a:srgbClr val="92D050"/>
        </a:solidFill>
        <a:ln w="28575">
          <a:solidFill>
            <a:schemeClr val="tx1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3600" b="1"/>
            <a:t>Dados</a:t>
          </a:r>
          <a:r>
            <a:rPr lang="pt-BR" sz="3600" b="1" baseline="0"/>
            <a:t> do </a:t>
          </a:r>
        </a:p>
        <a:p>
          <a:pPr algn="ctr"/>
          <a:r>
            <a:rPr lang="pt-BR" sz="3600" b="1" baseline="0"/>
            <a:t>Rebanho</a:t>
          </a:r>
          <a:endParaRPr lang="pt-BR" sz="3600" b="1"/>
        </a:p>
      </xdr:txBody>
    </xdr:sp>
    <xdr:clientData/>
  </xdr:twoCellAnchor>
  <xdr:twoCellAnchor>
    <xdr:from>
      <xdr:col>8</xdr:col>
      <xdr:colOff>600075</xdr:colOff>
      <xdr:row>14</xdr:row>
      <xdr:rowOff>28575</xdr:rowOff>
    </xdr:from>
    <xdr:to>
      <xdr:col>12</xdr:col>
      <xdr:colOff>400050</xdr:colOff>
      <xdr:row>21</xdr:row>
      <xdr:rowOff>171450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EA6A96FD-171D-4C5E-B873-1FE360C0CD80}"/>
            </a:ext>
          </a:extLst>
        </xdr:cNvPr>
        <xdr:cNvSpPr/>
      </xdr:nvSpPr>
      <xdr:spPr>
        <a:xfrm>
          <a:off x="5476875" y="2695575"/>
          <a:ext cx="2238375" cy="1476375"/>
        </a:xfrm>
        <a:prstGeom prst="roundRect">
          <a:avLst/>
        </a:prstGeom>
        <a:solidFill>
          <a:srgbClr val="92D050"/>
        </a:solidFill>
        <a:ln w="28575">
          <a:solidFill>
            <a:schemeClr val="tx1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3600" b="1"/>
            <a:t>Pré Parto</a:t>
          </a:r>
        </a:p>
      </xdr:txBody>
    </xdr:sp>
    <xdr:clientData/>
  </xdr:twoCellAnchor>
  <xdr:twoCellAnchor>
    <xdr:from>
      <xdr:col>12</xdr:col>
      <xdr:colOff>514350</xdr:colOff>
      <xdr:row>14</xdr:row>
      <xdr:rowOff>47625</xdr:rowOff>
    </xdr:from>
    <xdr:to>
      <xdr:col>16</xdr:col>
      <xdr:colOff>295275</xdr:colOff>
      <xdr:row>21</xdr:row>
      <xdr:rowOff>171450</xdr:rowOff>
    </xdr:to>
    <xdr:sp macro="" textlink="">
      <xdr:nvSpPr>
        <xdr:cNvPr id="5" name="Retângulo: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C3E5F4C2-2FD0-4A84-97FE-C527D4B7FC7A}"/>
            </a:ext>
          </a:extLst>
        </xdr:cNvPr>
        <xdr:cNvSpPr/>
      </xdr:nvSpPr>
      <xdr:spPr>
        <a:xfrm>
          <a:off x="7829550" y="2714625"/>
          <a:ext cx="2219325" cy="1457325"/>
        </a:xfrm>
        <a:prstGeom prst="roundRect">
          <a:avLst/>
        </a:prstGeom>
        <a:solidFill>
          <a:srgbClr val="92D050"/>
        </a:solidFill>
        <a:ln w="28575">
          <a:solidFill>
            <a:schemeClr val="tx1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3600" b="1"/>
            <a:t>Pós Parto</a:t>
          </a:r>
        </a:p>
      </xdr:txBody>
    </xdr:sp>
    <xdr:clientData/>
  </xdr:twoCellAnchor>
  <xdr:twoCellAnchor>
    <xdr:from>
      <xdr:col>5</xdr:col>
      <xdr:colOff>47624</xdr:colOff>
      <xdr:row>14</xdr:row>
      <xdr:rowOff>38100</xdr:rowOff>
    </xdr:from>
    <xdr:to>
      <xdr:col>8</xdr:col>
      <xdr:colOff>438149</xdr:colOff>
      <xdr:row>22</xdr:row>
      <xdr:rowOff>0</xdr:rowOff>
    </xdr:to>
    <xdr:sp macro="" textlink="">
      <xdr:nvSpPr>
        <xdr:cNvPr id="6" name="Retângulo: Cantos Arredondados 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26295416-3245-4C3C-8753-2B08F7223CBC}"/>
            </a:ext>
          </a:extLst>
        </xdr:cNvPr>
        <xdr:cNvSpPr/>
      </xdr:nvSpPr>
      <xdr:spPr>
        <a:xfrm>
          <a:off x="3095624" y="2705100"/>
          <a:ext cx="2219325" cy="1485900"/>
        </a:xfrm>
        <a:prstGeom prst="roundRect">
          <a:avLst/>
        </a:prstGeom>
        <a:solidFill>
          <a:srgbClr val="92D050"/>
        </a:solidFill>
        <a:ln w="28575">
          <a:solidFill>
            <a:schemeClr val="tx1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3600" b="1" baseline="0"/>
            <a:t>Ficha Individual</a:t>
          </a:r>
          <a:endParaRPr lang="pt-BR" sz="3600" b="1"/>
        </a:p>
      </xdr:txBody>
    </xdr:sp>
    <xdr:clientData/>
  </xdr:twoCellAnchor>
  <xdr:twoCellAnchor>
    <xdr:from>
      <xdr:col>4</xdr:col>
      <xdr:colOff>438149</xdr:colOff>
      <xdr:row>9</xdr:row>
      <xdr:rowOff>66675</xdr:rowOff>
    </xdr:from>
    <xdr:to>
      <xdr:col>17</xdr:col>
      <xdr:colOff>314324</xdr:colOff>
      <xdr:row>12</xdr:row>
      <xdr:rowOff>38100</xdr:rowOff>
    </xdr:to>
    <xdr:sp macro="" textlink="">
      <xdr:nvSpPr>
        <xdr:cNvPr id="8" name="Retângulo com Canto Diagonal Aparado 7"/>
        <xdr:cNvSpPr/>
      </xdr:nvSpPr>
      <xdr:spPr>
        <a:xfrm>
          <a:off x="2876549" y="1781175"/>
          <a:ext cx="7800975" cy="542925"/>
        </a:xfrm>
        <a:prstGeom prst="snip2DiagRect">
          <a:avLst/>
        </a:prstGeom>
        <a:solidFill>
          <a:schemeClr val="tx1"/>
        </a:solidFill>
        <a:ln w="381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2000" b="1"/>
            <a:t>A</a:t>
          </a:r>
          <a:r>
            <a:rPr lang="pt-BR" sz="2000" b="1" baseline="0"/>
            <a:t> PREVENÇÃO É MAIS EFICIÊNTE QUE O TRATAMENTO! </a:t>
          </a:r>
          <a:endParaRPr lang="pt-BR" sz="2000" b="1"/>
        </a:p>
      </xdr:txBody>
    </xdr:sp>
    <xdr:clientData/>
  </xdr:twoCellAnchor>
  <xdr:twoCellAnchor>
    <xdr:from>
      <xdr:col>16</xdr:col>
      <xdr:colOff>390525</xdr:colOff>
      <xdr:row>14</xdr:row>
      <xdr:rowOff>38100</xdr:rowOff>
    </xdr:from>
    <xdr:to>
      <xdr:col>19</xdr:col>
      <xdr:colOff>600075</xdr:colOff>
      <xdr:row>21</xdr:row>
      <xdr:rowOff>123825</xdr:rowOff>
    </xdr:to>
    <xdr:sp macro="" textlink="">
      <xdr:nvSpPr>
        <xdr:cNvPr id="9" name="Retângulo de cantos arredondados 8">
          <a:hlinkClick xmlns:r="http://schemas.openxmlformats.org/officeDocument/2006/relationships" r:id="rId5"/>
        </xdr:cNvPr>
        <xdr:cNvSpPr/>
      </xdr:nvSpPr>
      <xdr:spPr>
        <a:xfrm>
          <a:off x="10144125" y="2705100"/>
          <a:ext cx="2038350" cy="1419225"/>
        </a:xfrm>
        <a:prstGeom prst="roundRect">
          <a:avLst/>
        </a:prstGeom>
        <a:solidFill>
          <a:srgbClr val="92D050"/>
        </a:solidFill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4000" b="1">
              <a:solidFill>
                <a:schemeClr val="tx1"/>
              </a:solidFill>
            </a:rPr>
            <a:t>Peneira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590202</xdr:colOff>
      <xdr:row>0</xdr:row>
      <xdr:rowOff>71437</xdr:rowOff>
    </xdr:from>
    <xdr:ext cx="6982682" cy="593304"/>
    <xdr:sp macro="" textlink="">
      <xdr:nvSpPr>
        <xdr:cNvPr id="7" name="Retângulo 6"/>
        <xdr:cNvSpPr/>
      </xdr:nvSpPr>
      <xdr:spPr>
        <a:xfrm>
          <a:off x="3620884" y="71437"/>
          <a:ext cx="6982682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t-BR" sz="3200" b="1" cap="none" spc="0">
              <a:ln w="1905">
                <a:solidFill>
                  <a:schemeClr val="tx1"/>
                </a:solidFill>
              </a:ln>
              <a:solidFill>
                <a:srgbClr val="92D05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Escore</a:t>
          </a:r>
          <a:r>
            <a:rPr lang="pt-BR" sz="3200" b="1" cap="none" spc="0" baseline="0">
              <a:ln w="1905">
                <a:solidFill>
                  <a:schemeClr val="tx1"/>
                </a:solidFill>
              </a:ln>
              <a:solidFill>
                <a:srgbClr val="92D05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de Condição Corporal - Pós Parto</a:t>
          </a:r>
          <a:endParaRPr lang="pt-BR" sz="3200" b="1" cap="none" spc="0">
            <a:ln w="1905">
              <a:solidFill>
                <a:schemeClr val="tx1"/>
              </a:solidFill>
            </a:ln>
            <a:solidFill>
              <a:srgbClr val="92D050"/>
            </a:soli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8</xdr:col>
      <xdr:colOff>658810</xdr:colOff>
      <xdr:row>5</xdr:row>
      <xdr:rowOff>36226</xdr:rowOff>
    </xdr:from>
    <xdr:ext cx="483053" cy="593304"/>
    <xdr:sp macro="" textlink="">
      <xdr:nvSpPr>
        <xdr:cNvPr id="8" name="Retângulo 7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/>
      </xdr:nvSpPr>
      <xdr:spPr>
        <a:xfrm>
          <a:off x="6726235" y="1017301"/>
          <a:ext cx="483053" cy="59330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3200" b="1" cap="none" spc="0" baseline="0">
              <a:ln w="19050">
                <a:solidFill>
                  <a:sysClr val="windowText" lastClr="000000"/>
                </a:solidFill>
              </a:ln>
              <a:solidFill>
                <a:srgbClr val="92D05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+mn-lt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7</xdr:col>
      <xdr:colOff>549289</xdr:colOff>
      <xdr:row>5</xdr:row>
      <xdr:rowOff>32144</xdr:rowOff>
    </xdr:from>
    <xdr:ext cx="483053" cy="593304"/>
    <xdr:sp macro="" textlink="">
      <xdr:nvSpPr>
        <xdr:cNvPr id="9" name="Retângulo 8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/>
      </xdr:nvSpPr>
      <xdr:spPr>
        <a:xfrm>
          <a:off x="5187964" y="1013219"/>
          <a:ext cx="483053" cy="59330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3200" b="1" cap="none" spc="0" baseline="0">
              <a:ln w="1905">
                <a:solidFill>
                  <a:schemeClr val="tx1"/>
                </a:solidFill>
              </a:ln>
              <a:solidFill>
                <a:srgbClr val="92D05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+mn-lt"/>
              <a:ea typeface="+mn-ea"/>
              <a:cs typeface="+mn-cs"/>
            </a:rPr>
            <a:t>2</a:t>
          </a:r>
        </a:p>
      </xdr:txBody>
    </xdr:sp>
    <xdr:clientData/>
  </xdr:oneCellAnchor>
  <xdr:oneCellAnchor>
    <xdr:from>
      <xdr:col>6</xdr:col>
      <xdr:colOff>221582</xdr:colOff>
      <xdr:row>5</xdr:row>
      <xdr:rowOff>7157</xdr:rowOff>
    </xdr:from>
    <xdr:ext cx="483053" cy="593304"/>
    <xdr:sp macro="" textlink="">
      <xdr:nvSpPr>
        <xdr:cNvPr id="10" name="Retângulo 9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/>
      </xdr:nvSpPr>
      <xdr:spPr>
        <a:xfrm>
          <a:off x="3879182" y="988232"/>
          <a:ext cx="483053" cy="59330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3200" b="1" cap="none" spc="0" baseline="0">
              <a:ln w="1905">
                <a:solidFill>
                  <a:schemeClr val="tx1"/>
                </a:solidFill>
              </a:ln>
              <a:solidFill>
                <a:srgbClr val="92D05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+mn-lt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9</xdr:col>
      <xdr:colOff>641787</xdr:colOff>
      <xdr:row>5</xdr:row>
      <xdr:rowOff>36226</xdr:rowOff>
    </xdr:from>
    <xdr:ext cx="483053" cy="593304"/>
    <xdr:sp macro="" textlink="">
      <xdr:nvSpPr>
        <xdr:cNvPr id="11" name="Retângulo 10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/>
      </xdr:nvSpPr>
      <xdr:spPr>
        <a:xfrm>
          <a:off x="8414187" y="1017301"/>
          <a:ext cx="483053" cy="59330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3200" b="1" cap="none" spc="0" baseline="0">
              <a:ln w="19050">
                <a:solidFill>
                  <a:schemeClr val="tx1"/>
                </a:solidFill>
              </a:ln>
              <a:solidFill>
                <a:srgbClr val="92D05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+mn-lt"/>
              <a:ea typeface="+mn-ea"/>
              <a:cs typeface="+mn-cs"/>
            </a:rPr>
            <a:t>4</a:t>
          </a:r>
        </a:p>
      </xdr:txBody>
    </xdr:sp>
    <xdr:clientData/>
  </xdr:oneCellAnchor>
  <xdr:oneCellAnchor>
    <xdr:from>
      <xdr:col>10</xdr:col>
      <xdr:colOff>412750</xdr:colOff>
      <xdr:row>5</xdr:row>
      <xdr:rowOff>31739</xdr:rowOff>
    </xdr:from>
    <xdr:ext cx="483053" cy="1094274"/>
    <xdr:sp macro="" textlink="">
      <xdr:nvSpPr>
        <xdr:cNvPr id="12" name="Retângulo 11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/>
      </xdr:nvSpPr>
      <xdr:spPr>
        <a:xfrm>
          <a:off x="9794875" y="1012814"/>
          <a:ext cx="483053" cy="109427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3200" b="1" cap="none" spc="0" baseline="0">
              <a:ln w="1905">
                <a:solidFill>
                  <a:schemeClr val="tx1"/>
                </a:solidFill>
              </a:ln>
              <a:solidFill>
                <a:srgbClr val="92D05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+mn-lt"/>
              <a:ea typeface="+mn-ea"/>
              <a:cs typeface="+mn-cs"/>
            </a:rPr>
            <a:t>5</a:t>
          </a:r>
        </a:p>
        <a:p>
          <a:pPr algn="ctr"/>
          <a:endParaRPr lang="pt-BR" sz="3200" b="1" cap="none" spc="0" baseline="0">
            <a:ln w="1905">
              <a:solidFill>
                <a:schemeClr val="tx1"/>
              </a:solidFill>
            </a:ln>
            <a:solidFill>
              <a:srgbClr val="92D050"/>
            </a:soli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9</xdr:col>
      <xdr:colOff>1385456</xdr:colOff>
      <xdr:row>18</xdr:row>
      <xdr:rowOff>51955</xdr:rowOff>
    </xdr:from>
    <xdr:to>
      <xdr:col>11</xdr:col>
      <xdr:colOff>493570</xdr:colOff>
      <xdr:row>24</xdr:row>
      <xdr:rowOff>25977</xdr:rowOff>
    </xdr:to>
    <xdr:sp macro="" textlink="">
      <xdr:nvSpPr>
        <xdr:cNvPr id="13" name="CaixaDeTexto 12"/>
        <xdr:cNvSpPr txBox="1"/>
      </xdr:nvSpPr>
      <xdr:spPr>
        <a:xfrm>
          <a:off x="9135342" y="3506932"/>
          <a:ext cx="1870364" cy="1117022"/>
        </a:xfrm>
        <a:prstGeom prst="rect">
          <a:avLst/>
        </a:prstGeom>
        <a:solidFill>
          <a:srgbClr val="FF9999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Redução no apetite;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Alavancar doenças metabólicas;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BEN prolongado;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Menor produção de leite e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Dificuldades em emprenhar.</a:t>
          </a:r>
        </a:p>
        <a:p>
          <a:endParaRPr lang="pt-BR" sz="1100"/>
        </a:p>
      </xdr:txBody>
    </xdr:sp>
    <xdr:clientData/>
  </xdr:twoCellAnchor>
  <xdr:twoCellAnchor>
    <xdr:from>
      <xdr:col>6</xdr:col>
      <xdr:colOff>1444</xdr:colOff>
      <xdr:row>17</xdr:row>
      <xdr:rowOff>185450</xdr:rowOff>
    </xdr:from>
    <xdr:to>
      <xdr:col>8</xdr:col>
      <xdr:colOff>216478</xdr:colOff>
      <xdr:row>22</xdr:row>
      <xdr:rowOff>51956</xdr:rowOff>
    </xdr:to>
    <xdr:sp macro="" textlink="">
      <xdr:nvSpPr>
        <xdr:cNvPr id="15" name="CaixaDeTexto 14"/>
        <xdr:cNvSpPr txBox="1"/>
      </xdr:nvSpPr>
      <xdr:spPr>
        <a:xfrm>
          <a:off x="3638262" y="3449927"/>
          <a:ext cx="2622261" cy="819006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Não possuem adequadas reservas de energia para suportar toda a lactação.</a:t>
          </a:r>
        </a:p>
        <a:p>
          <a:pPr algn="ctr"/>
          <a:endParaRPr lang="pt-BR" sz="1100"/>
        </a:p>
      </xdr:txBody>
    </xdr:sp>
    <xdr:clientData/>
  </xdr:twoCellAnchor>
  <xdr:twoCellAnchor>
    <xdr:from>
      <xdr:col>6</xdr:col>
      <xdr:colOff>857250</xdr:colOff>
      <xdr:row>3</xdr:row>
      <xdr:rowOff>34637</xdr:rowOff>
    </xdr:from>
    <xdr:to>
      <xdr:col>10</xdr:col>
      <xdr:colOff>127000</xdr:colOff>
      <xdr:row>5</xdr:row>
      <xdr:rowOff>95249</xdr:rowOff>
    </xdr:to>
    <xdr:sp macro="" textlink="">
      <xdr:nvSpPr>
        <xdr:cNvPr id="16" name="CaixaDeTexto 15"/>
        <xdr:cNvSpPr txBox="1"/>
      </xdr:nvSpPr>
      <xdr:spPr>
        <a:xfrm>
          <a:off x="4494068" y="623455"/>
          <a:ext cx="4993409" cy="450271"/>
        </a:xfrm>
        <a:prstGeom prst="rect">
          <a:avLst/>
        </a:prstGeom>
        <a:solidFill>
          <a:srgbClr val="C5FA9E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Afim de realizar correções dietéticas que visam reduzir o fornecimento de energia.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Tem perda de 0,5 ponto no parto, do pré parto para o pós parto. </a:t>
          </a:r>
        </a:p>
        <a:p>
          <a:pPr algn="ctr"/>
          <a:endParaRPr lang="pt-BR" sz="1100"/>
        </a:p>
      </xdr:txBody>
    </xdr:sp>
    <xdr:clientData/>
  </xdr:twoCellAnchor>
  <xdr:twoCellAnchor>
    <xdr:from>
      <xdr:col>0</xdr:col>
      <xdr:colOff>119063</xdr:colOff>
      <xdr:row>4</xdr:row>
      <xdr:rowOff>103187</xdr:rowOff>
    </xdr:from>
    <xdr:to>
      <xdr:col>1</xdr:col>
      <xdr:colOff>476250</xdr:colOff>
      <xdr:row>7</xdr:row>
      <xdr:rowOff>111125</xdr:rowOff>
    </xdr:to>
    <xdr:sp macro="" textlink="">
      <xdr:nvSpPr>
        <xdr:cNvPr id="17" name="Seta para a esquerda 16">
          <a:hlinkClick xmlns:r="http://schemas.openxmlformats.org/officeDocument/2006/relationships" r:id="rId1"/>
        </xdr:cNvPr>
        <xdr:cNvSpPr/>
      </xdr:nvSpPr>
      <xdr:spPr>
        <a:xfrm>
          <a:off x="119063" y="893762"/>
          <a:ext cx="966787" cy="579438"/>
        </a:xfrm>
        <a:prstGeom prst="lef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rgbClr val="92D050"/>
              </a:solidFill>
            </a:rPr>
            <a:t>Início</a:t>
          </a:r>
        </a:p>
      </xdr:txBody>
    </xdr:sp>
    <xdr:clientData/>
  </xdr:twoCellAnchor>
  <xdr:twoCellAnchor>
    <xdr:from>
      <xdr:col>0</xdr:col>
      <xdr:colOff>119063</xdr:colOff>
      <xdr:row>1</xdr:row>
      <xdr:rowOff>71149</xdr:rowOff>
    </xdr:from>
    <xdr:to>
      <xdr:col>1</xdr:col>
      <xdr:colOff>476250</xdr:colOff>
      <xdr:row>4</xdr:row>
      <xdr:rowOff>53110</xdr:rowOff>
    </xdr:to>
    <xdr:sp macro="" textlink="">
      <xdr:nvSpPr>
        <xdr:cNvPr id="19" name="Seta para a esquerda 18">
          <a:hlinkClick xmlns:r="http://schemas.openxmlformats.org/officeDocument/2006/relationships" r:id="rId2"/>
        </xdr:cNvPr>
        <xdr:cNvSpPr/>
      </xdr:nvSpPr>
      <xdr:spPr>
        <a:xfrm>
          <a:off x="119063" y="261649"/>
          <a:ext cx="963323" cy="579438"/>
        </a:xfrm>
        <a:prstGeom prst="lef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rgbClr val="92D050"/>
              </a:solidFill>
            </a:rPr>
            <a:t>Fezes</a:t>
          </a:r>
        </a:p>
      </xdr:txBody>
    </xdr:sp>
    <xdr:clientData/>
  </xdr:twoCellAnchor>
  <xdr:twoCellAnchor editAs="oneCell">
    <xdr:from>
      <xdr:col>6</xdr:col>
      <xdr:colOff>43296</xdr:colOff>
      <xdr:row>10</xdr:row>
      <xdr:rowOff>69273</xdr:rowOff>
    </xdr:from>
    <xdr:to>
      <xdr:col>7</xdr:col>
      <xdr:colOff>144819</xdr:colOff>
      <xdr:row>17</xdr:row>
      <xdr:rowOff>63501</xdr:rowOff>
    </xdr:to>
    <xdr:pic>
      <xdr:nvPicPr>
        <xdr:cNvPr id="18" name="Imagem 17"/>
        <xdr:cNvPicPr/>
      </xdr:nvPicPr>
      <xdr:blipFill rotWithShape="1">
        <a:blip xmlns:r="http://schemas.openxmlformats.org/officeDocument/2006/relationships" r:embed="rId3"/>
        <a:srcRect l="51663" t="42981" r="42039" b="41026"/>
        <a:stretch/>
      </xdr:blipFill>
      <xdr:spPr bwMode="auto">
        <a:xfrm>
          <a:off x="3680114" y="2000250"/>
          <a:ext cx="1080000" cy="132772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355024</xdr:colOff>
      <xdr:row>10</xdr:row>
      <xdr:rowOff>86591</xdr:rowOff>
    </xdr:from>
    <xdr:to>
      <xdr:col>8</xdr:col>
      <xdr:colOff>6274</xdr:colOff>
      <xdr:row>17</xdr:row>
      <xdr:rowOff>81491</xdr:rowOff>
    </xdr:to>
    <xdr:pic>
      <xdr:nvPicPr>
        <xdr:cNvPr id="20" name="Imagem 19"/>
        <xdr:cNvPicPr/>
      </xdr:nvPicPr>
      <xdr:blipFill rotWithShape="1">
        <a:blip xmlns:r="http://schemas.openxmlformats.org/officeDocument/2006/relationships" r:embed="rId3"/>
        <a:srcRect l="58384" t="42981" r="35600" b="41026"/>
        <a:stretch/>
      </xdr:blipFill>
      <xdr:spPr bwMode="auto">
        <a:xfrm>
          <a:off x="4970319" y="2017568"/>
          <a:ext cx="1080000" cy="13284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417561</xdr:colOff>
      <xdr:row>10</xdr:row>
      <xdr:rowOff>105834</xdr:rowOff>
    </xdr:from>
    <xdr:to>
      <xdr:col>8</xdr:col>
      <xdr:colOff>1497561</xdr:colOff>
      <xdr:row>17</xdr:row>
      <xdr:rowOff>100734</xdr:rowOff>
    </xdr:to>
    <xdr:pic>
      <xdr:nvPicPr>
        <xdr:cNvPr id="21" name="Imagem 20"/>
        <xdr:cNvPicPr/>
      </xdr:nvPicPr>
      <xdr:blipFill rotWithShape="1">
        <a:blip xmlns:r="http://schemas.openxmlformats.org/officeDocument/2006/relationships" r:embed="rId3"/>
        <a:srcRect l="64823" t="42981" r="29208" b="41026"/>
        <a:stretch/>
      </xdr:blipFill>
      <xdr:spPr bwMode="auto">
        <a:xfrm>
          <a:off x="6461606" y="2036811"/>
          <a:ext cx="1080000" cy="13284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193387</xdr:colOff>
      <xdr:row>10</xdr:row>
      <xdr:rowOff>115454</xdr:rowOff>
    </xdr:from>
    <xdr:to>
      <xdr:col>9</xdr:col>
      <xdr:colOff>1273387</xdr:colOff>
      <xdr:row>17</xdr:row>
      <xdr:rowOff>77954</xdr:rowOff>
    </xdr:to>
    <xdr:pic>
      <xdr:nvPicPr>
        <xdr:cNvPr id="22" name="Imagem 21"/>
        <xdr:cNvPicPr/>
      </xdr:nvPicPr>
      <xdr:blipFill rotWithShape="1">
        <a:blip xmlns:r="http://schemas.openxmlformats.org/officeDocument/2006/relationships" r:embed="rId3"/>
        <a:srcRect l="71168" t="42981" r="22816" b="41026"/>
        <a:stretch/>
      </xdr:blipFill>
      <xdr:spPr bwMode="auto">
        <a:xfrm>
          <a:off x="7943273" y="2046431"/>
          <a:ext cx="1080000" cy="12960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131813</xdr:colOff>
      <xdr:row>10</xdr:row>
      <xdr:rowOff>96211</xdr:rowOff>
    </xdr:from>
    <xdr:to>
      <xdr:col>11</xdr:col>
      <xdr:colOff>60154</xdr:colOff>
      <xdr:row>17</xdr:row>
      <xdr:rowOff>91111</xdr:rowOff>
    </xdr:to>
    <xdr:pic>
      <xdr:nvPicPr>
        <xdr:cNvPr id="23" name="Imagem 22"/>
        <xdr:cNvPicPr/>
      </xdr:nvPicPr>
      <xdr:blipFill rotWithShape="1">
        <a:blip xmlns:r="http://schemas.openxmlformats.org/officeDocument/2006/relationships" r:embed="rId3"/>
        <a:srcRect l="77561" t="42981" r="16047" b="41026"/>
        <a:stretch/>
      </xdr:blipFill>
      <xdr:spPr bwMode="auto">
        <a:xfrm>
          <a:off x="9492290" y="2027188"/>
          <a:ext cx="1080000" cy="13284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100013</xdr:colOff>
      <xdr:row>17</xdr:row>
      <xdr:rowOff>107950</xdr:rowOff>
    </xdr:from>
    <xdr:to>
      <xdr:col>7</xdr:col>
      <xdr:colOff>428626</xdr:colOff>
      <xdr:row>28</xdr:row>
      <xdr:rowOff>161925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238125</xdr:colOff>
      <xdr:row>17</xdr:row>
      <xdr:rowOff>95249</xdr:rowOff>
    </xdr:from>
    <xdr:to>
      <xdr:col>13</xdr:col>
      <xdr:colOff>523875</xdr:colOff>
      <xdr:row>28</xdr:row>
      <xdr:rowOff>180974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125230</xdr:colOff>
      <xdr:row>11</xdr:row>
      <xdr:rowOff>166688</xdr:rowOff>
    </xdr:from>
    <xdr:to>
      <xdr:col>7</xdr:col>
      <xdr:colOff>575503</xdr:colOff>
      <xdr:row>29</xdr:row>
      <xdr:rowOff>77931</xdr:rowOff>
    </xdr:to>
    <xdr:sp macro="" textlink="">
      <xdr:nvSpPr>
        <xdr:cNvPr id="8" name="Retângulo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2732699" y="2357438"/>
          <a:ext cx="3331585" cy="3554556"/>
        </a:xfrm>
        <a:prstGeom prst="rect">
          <a:avLst/>
        </a:prstGeom>
        <a:noFill/>
        <a:ln w="5715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9</xdr:col>
      <xdr:colOff>23813</xdr:colOff>
      <xdr:row>12</xdr:row>
      <xdr:rowOff>0</xdr:rowOff>
    </xdr:from>
    <xdr:to>
      <xdr:col>13</xdr:col>
      <xdr:colOff>598962</xdr:colOff>
      <xdr:row>29</xdr:row>
      <xdr:rowOff>88074</xdr:rowOff>
    </xdr:to>
    <xdr:sp macro="" textlink="">
      <xdr:nvSpPr>
        <xdr:cNvPr id="9" name="Retângulo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6810376" y="2393156"/>
          <a:ext cx="3420742" cy="3528981"/>
        </a:xfrm>
        <a:prstGeom prst="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5</xdr:col>
      <xdr:colOff>95249</xdr:colOff>
      <xdr:row>8</xdr:row>
      <xdr:rowOff>25977</xdr:rowOff>
    </xdr:from>
    <xdr:to>
      <xdr:col>5</xdr:col>
      <xdr:colOff>389658</xdr:colOff>
      <xdr:row>9</xdr:row>
      <xdr:rowOff>147204</xdr:rowOff>
    </xdr:to>
    <xdr:sp macro="" textlink="">
      <xdr:nvSpPr>
        <xdr:cNvPr id="13" name="Seta: para Baixo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/>
      </xdr:nvSpPr>
      <xdr:spPr>
        <a:xfrm rot="5400000">
          <a:off x="1480704" y="848591"/>
          <a:ext cx="311727" cy="294409"/>
        </a:xfrm>
        <a:prstGeom prst="downArrow">
          <a:avLst/>
        </a:prstGeom>
        <a:solidFill>
          <a:srgbClr val="FF0000"/>
        </a:solidFill>
        <a:ln>
          <a:solidFill>
            <a:srgbClr val="C0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</xdr:col>
      <xdr:colOff>169333</xdr:colOff>
      <xdr:row>23</xdr:row>
      <xdr:rowOff>116416</xdr:rowOff>
    </xdr:from>
    <xdr:to>
      <xdr:col>7</xdr:col>
      <xdr:colOff>381001</xdr:colOff>
      <xdr:row>23</xdr:row>
      <xdr:rowOff>116417</xdr:rowOff>
    </xdr:to>
    <xdr:cxnSp macro="">
      <xdr:nvCxnSpPr>
        <xdr:cNvPr id="14" name="Conector reto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CxnSpPr/>
      </xdr:nvCxnSpPr>
      <xdr:spPr>
        <a:xfrm>
          <a:off x="4550833" y="2645833"/>
          <a:ext cx="825501" cy="1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529167</xdr:colOff>
      <xdr:row>26</xdr:row>
      <xdr:rowOff>95250</xdr:rowOff>
    </xdr:from>
    <xdr:to>
      <xdr:col>5</xdr:col>
      <xdr:colOff>42334</xdr:colOff>
      <xdr:row>26</xdr:row>
      <xdr:rowOff>95251</xdr:rowOff>
    </xdr:to>
    <xdr:cxnSp macro="">
      <xdr:nvCxnSpPr>
        <xdr:cNvPr id="19" name="Conector reto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CxnSpPr/>
      </xdr:nvCxnSpPr>
      <xdr:spPr>
        <a:xfrm>
          <a:off x="2984500" y="3196167"/>
          <a:ext cx="825501" cy="1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497416</xdr:colOff>
      <xdr:row>26</xdr:row>
      <xdr:rowOff>63500</xdr:rowOff>
    </xdr:from>
    <xdr:to>
      <xdr:col>11</xdr:col>
      <xdr:colOff>10584</xdr:colOff>
      <xdr:row>26</xdr:row>
      <xdr:rowOff>63501</xdr:rowOff>
    </xdr:to>
    <xdr:cxnSp macro="">
      <xdr:nvCxnSpPr>
        <xdr:cNvPr id="20" name="Conector reto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CxnSpPr/>
      </xdr:nvCxnSpPr>
      <xdr:spPr>
        <a:xfrm>
          <a:off x="6106583" y="3164417"/>
          <a:ext cx="825501" cy="1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677333</xdr:colOff>
      <xdr:row>21</xdr:row>
      <xdr:rowOff>31750</xdr:rowOff>
    </xdr:from>
    <xdr:to>
      <xdr:col>12</xdr:col>
      <xdr:colOff>190501</xdr:colOff>
      <xdr:row>21</xdr:row>
      <xdr:rowOff>31751</xdr:rowOff>
    </xdr:to>
    <xdr:cxnSp macro="">
      <xdr:nvCxnSpPr>
        <xdr:cNvPr id="21" name="Conector reto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CxnSpPr/>
      </xdr:nvCxnSpPr>
      <xdr:spPr>
        <a:xfrm>
          <a:off x="6900333" y="2180167"/>
          <a:ext cx="825501" cy="1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196404</xdr:colOff>
      <xdr:row>19</xdr:row>
      <xdr:rowOff>174680</xdr:rowOff>
    </xdr:from>
    <xdr:to>
      <xdr:col>13</xdr:col>
      <xdr:colOff>408071</xdr:colOff>
      <xdr:row>19</xdr:row>
      <xdr:rowOff>174681</xdr:rowOff>
    </xdr:to>
    <xdr:cxnSp macro="">
      <xdr:nvCxnSpPr>
        <xdr:cNvPr id="22" name="Conector reto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CxnSpPr/>
      </xdr:nvCxnSpPr>
      <xdr:spPr>
        <a:xfrm>
          <a:off x="7706115" y="1939312"/>
          <a:ext cx="823272" cy="1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677333</xdr:colOff>
      <xdr:row>24</xdr:row>
      <xdr:rowOff>21166</xdr:rowOff>
    </xdr:from>
    <xdr:to>
      <xdr:col>12</xdr:col>
      <xdr:colOff>190501</xdr:colOff>
      <xdr:row>24</xdr:row>
      <xdr:rowOff>21167</xdr:rowOff>
    </xdr:to>
    <xdr:cxnSp macro="">
      <xdr:nvCxnSpPr>
        <xdr:cNvPr id="23" name="Conector reto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CxnSpPr/>
      </xdr:nvCxnSpPr>
      <xdr:spPr>
        <a:xfrm>
          <a:off x="6900333" y="2741083"/>
          <a:ext cx="825501" cy="1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237067</xdr:colOff>
      <xdr:row>23</xdr:row>
      <xdr:rowOff>25400</xdr:rowOff>
    </xdr:from>
    <xdr:to>
      <xdr:col>13</xdr:col>
      <xdr:colOff>448734</xdr:colOff>
      <xdr:row>23</xdr:row>
      <xdr:rowOff>25401</xdr:rowOff>
    </xdr:to>
    <xdr:cxnSp macro="">
      <xdr:nvCxnSpPr>
        <xdr:cNvPr id="26" name="Conector reto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CxnSpPr/>
      </xdr:nvCxnSpPr>
      <xdr:spPr>
        <a:xfrm>
          <a:off x="7772400" y="2554817"/>
          <a:ext cx="825501" cy="1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495299</xdr:colOff>
      <xdr:row>27</xdr:row>
      <xdr:rowOff>29633</xdr:rowOff>
    </xdr:from>
    <xdr:to>
      <xdr:col>11</xdr:col>
      <xdr:colOff>8467</xdr:colOff>
      <xdr:row>27</xdr:row>
      <xdr:rowOff>29634</xdr:rowOff>
    </xdr:to>
    <xdr:cxnSp macro="">
      <xdr:nvCxnSpPr>
        <xdr:cNvPr id="27" name="Conector reto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CxnSpPr/>
      </xdr:nvCxnSpPr>
      <xdr:spPr>
        <a:xfrm>
          <a:off x="6104466" y="3321050"/>
          <a:ext cx="825501" cy="1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0</xdr:colOff>
      <xdr:row>9</xdr:row>
      <xdr:rowOff>0</xdr:rowOff>
    </xdr:from>
    <xdr:to>
      <xdr:col>18</xdr:col>
      <xdr:colOff>304800</xdr:colOff>
      <xdr:row>10</xdr:row>
      <xdr:rowOff>100694</xdr:rowOff>
    </xdr:to>
    <xdr:sp macro="" textlink="">
      <xdr:nvSpPr>
        <xdr:cNvPr id="1025" name="AutoShape 1" descr="Resultado de imagem para peneira penn state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3752850" y="4810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17</xdr:col>
      <xdr:colOff>0</xdr:colOff>
      <xdr:row>11</xdr:row>
      <xdr:rowOff>0</xdr:rowOff>
    </xdr:from>
    <xdr:to>
      <xdr:col>17</xdr:col>
      <xdr:colOff>304800</xdr:colOff>
      <xdr:row>12</xdr:row>
      <xdr:rowOff>100693</xdr:rowOff>
    </xdr:to>
    <xdr:sp macro="" textlink="">
      <xdr:nvSpPr>
        <xdr:cNvPr id="1026" name="AutoShape 2" descr="Resultado de imagem para peneira penn state">
          <a:extLst>
            <a:ext uri="{FF2B5EF4-FFF2-40B4-BE49-F238E27FC236}">
              <a16:creationId xmlns:a16="http://schemas.microsoft.com/office/drawing/2014/main" xmlns="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3057525" y="519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17</xdr:col>
      <xdr:colOff>0</xdr:colOff>
      <xdr:row>13</xdr:row>
      <xdr:rowOff>0</xdr:rowOff>
    </xdr:from>
    <xdr:to>
      <xdr:col>17</xdr:col>
      <xdr:colOff>304800</xdr:colOff>
      <xdr:row>14</xdr:row>
      <xdr:rowOff>100694</xdr:rowOff>
    </xdr:to>
    <xdr:sp macro="" textlink="">
      <xdr:nvSpPr>
        <xdr:cNvPr id="1027" name="AutoShape 3" descr="Resultado de imagem para peneira penn state">
          <a:extLst>
            <a:ext uri="{FF2B5EF4-FFF2-40B4-BE49-F238E27FC236}">
              <a16:creationId xmlns:a16="http://schemas.microsoft.com/office/drawing/2014/main" xmlns="" id="{00000000-0008-0000-0000-000003040000}"/>
            </a:ext>
          </a:extLst>
        </xdr:cNvPr>
        <xdr:cNvSpPr>
          <a:spLocks noChangeAspect="1" noChangeArrowheads="1"/>
        </xdr:cNvSpPr>
      </xdr:nvSpPr>
      <xdr:spPr bwMode="auto">
        <a:xfrm>
          <a:off x="3057525" y="557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15</xdr:col>
      <xdr:colOff>277602</xdr:colOff>
      <xdr:row>4</xdr:row>
      <xdr:rowOff>172327</xdr:rowOff>
    </xdr:from>
    <xdr:to>
      <xdr:col>25</xdr:col>
      <xdr:colOff>82844</xdr:colOff>
      <xdr:row>26</xdr:row>
      <xdr:rowOff>176893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9352" y="934327"/>
          <a:ext cx="6200599" cy="4454102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oneCellAnchor>
    <xdr:from>
      <xdr:col>23</xdr:col>
      <xdr:colOff>451406</xdr:colOff>
      <xdr:row>15</xdr:row>
      <xdr:rowOff>128005</xdr:rowOff>
    </xdr:from>
    <xdr:ext cx="535659" cy="822161"/>
    <xdr:sp macro="" textlink="">
      <xdr:nvSpPr>
        <xdr:cNvPr id="15" name="Retângulo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SpPr/>
      </xdr:nvSpPr>
      <xdr:spPr>
        <a:xfrm>
          <a:off x="15813870" y="3094362"/>
          <a:ext cx="535659" cy="822161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5400" b="1" cap="none" spc="0">
              <a:ln w="19050">
                <a:solidFill>
                  <a:sysClr val="windowText" lastClr="000000"/>
                </a:solidFill>
                <a:prstDash val="solid"/>
              </a:ln>
              <a:solidFill>
                <a:srgbClr val="FFFF00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1</a:t>
          </a:r>
        </a:p>
      </xdr:txBody>
    </xdr:sp>
    <xdr:clientData/>
  </xdr:oneCellAnchor>
  <xdr:oneCellAnchor>
    <xdr:from>
      <xdr:col>18</xdr:col>
      <xdr:colOff>557961</xdr:colOff>
      <xdr:row>16</xdr:row>
      <xdr:rowOff>84632</xdr:rowOff>
    </xdr:from>
    <xdr:ext cx="535659" cy="937629"/>
    <xdr:sp macro="" textlink="">
      <xdr:nvSpPr>
        <xdr:cNvPr id="16" name="Retângulo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/>
      </xdr:nvSpPr>
      <xdr:spPr>
        <a:xfrm>
          <a:off x="12695532" y="3255096"/>
          <a:ext cx="535659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t-BR" sz="5400" b="1" cap="none" spc="0">
              <a:ln w="19050">
                <a:solidFill>
                  <a:sysClr val="windowText" lastClr="000000"/>
                </a:solidFill>
                <a:prstDash val="solid"/>
              </a:ln>
              <a:solidFill>
                <a:srgbClr val="FFFF00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2</a:t>
          </a:r>
        </a:p>
      </xdr:txBody>
    </xdr:sp>
    <xdr:clientData/>
  </xdr:oneCellAnchor>
  <xdr:oneCellAnchor>
    <xdr:from>
      <xdr:col>18</xdr:col>
      <xdr:colOff>574972</xdr:colOff>
      <xdr:row>5</xdr:row>
      <xdr:rowOff>96175</xdr:rowOff>
    </xdr:from>
    <xdr:ext cx="535659" cy="937629"/>
    <xdr:sp macro="" textlink="">
      <xdr:nvSpPr>
        <xdr:cNvPr id="17" name="Retângulo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/>
      </xdr:nvSpPr>
      <xdr:spPr>
        <a:xfrm>
          <a:off x="12712543" y="1048675"/>
          <a:ext cx="535659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t-BR" sz="5400" b="1" cap="none" spc="0">
              <a:ln w="19050">
                <a:solidFill>
                  <a:sysClr val="windowText" lastClr="000000"/>
                </a:solidFill>
                <a:prstDash val="solid"/>
              </a:ln>
              <a:solidFill>
                <a:srgbClr val="FFFF00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3</a:t>
          </a:r>
        </a:p>
      </xdr:txBody>
    </xdr:sp>
    <xdr:clientData/>
  </xdr:oneCellAnchor>
  <xdr:oneCellAnchor>
    <xdr:from>
      <xdr:col>23</xdr:col>
      <xdr:colOff>410185</xdr:colOff>
      <xdr:row>5</xdr:row>
      <xdr:rowOff>28027</xdr:rowOff>
    </xdr:from>
    <xdr:ext cx="535659" cy="937629"/>
    <xdr:sp macro="" textlink="">
      <xdr:nvSpPr>
        <xdr:cNvPr id="18" name="Retângulo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SpPr/>
      </xdr:nvSpPr>
      <xdr:spPr>
        <a:xfrm>
          <a:off x="15772649" y="980527"/>
          <a:ext cx="535659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t-BR" sz="5400" b="1" cap="none" spc="0">
              <a:ln w="19050">
                <a:solidFill>
                  <a:sysClr val="windowText" lastClr="000000"/>
                </a:solidFill>
                <a:prstDash val="solid"/>
              </a:ln>
              <a:solidFill>
                <a:srgbClr val="FFFF00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4</a:t>
          </a:r>
        </a:p>
      </xdr:txBody>
    </xdr:sp>
    <xdr:clientData/>
  </xdr:oneCellAnchor>
  <xdr:oneCellAnchor>
    <xdr:from>
      <xdr:col>1</xdr:col>
      <xdr:colOff>340178</xdr:colOff>
      <xdr:row>0</xdr:row>
      <xdr:rowOff>27215</xdr:rowOff>
    </xdr:from>
    <xdr:ext cx="4789713" cy="734784"/>
    <xdr:sp macro="" textlink="">
      <xdr:nvSpPr>
        <xdr:cNvPr id="25" name="Retângulo 24"/>
        <xdr:cNvSpPr/>
      </xdr:nvSpPr>
      <xdr:spPr>
        <a:xfrm>
          <a:off x="2789464" y="27215"/>
          <a:ext cx="4789713" cy="734784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7200" b="1" i="0" u="none" strike="noStrike" kern="0" cap="none" spc="0" normalizeH="0" baseline="0" noProof="0">
              <a:ln w="1905">
                <a:solidFill>
                  <a:sysClr val="windowText" lastClr="000000"/>
                </a:solidFill>
              </a:ln>
              <a:solidFill>
                <a:srgbClr val="92D05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uLnTx/>
              <a:uFillTx/>
              <a:latin typeface="Calibri"/>
              <a:ea typeface="+mn-ea"/>
              <a:cs typeface="+mn-cs"/>
            </a:rPr>
            <a:t>Peneira</a:t>
          </a:r>
        </a:p>
      </xdr:txBody>
    </xdr:sp>
    <xdr:clientData/>
  </xdr:oneCellAnchor>
  <xdr:twoCellAnchor>
    <xdr:from>
      <xdr:col>0</xdr:col>
      <xdr:colOff>130969</xdr:colOff>
      <xdr:row>1</xdr:row>
      <xdr:rowOff>142875</xdr:rowOff>
    </xdr:from>
    <xdr:to>
      <xdr:col>2</xdr:col>
      <xdr:colOff>261938</xdr:colOff>
      <xdr:row>6</xdr:row>
      <xdr:rowOff>59531</xdr:rowOff>
    </xdr:to>
    <xdr:sp macro="" textlink="">
      <xdr:nvSpPr>
        <xdr:cNvPr id="6" name="Seta para a esquerda 5">
          <a:hlinkClick xmlns:r="http://schemas.openxmlformats.org/officeDocument/2006/relationships" r:id="rId5"/>
        </xdr:cNvPr>
        <xdr:cNvSpPr/>
      </xdr:nvSpPr>
      <xdr:spPr>
        <a:xfrm>
          <a:off x="916782" y="381000"/>
          <a:ext cx="1345406" cy="869156"/>
        </a:xfrm>
        <a:prstGeom prst="lef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1">
              <a:solidFill>
                <a:srgbClr val="92D050"/>
              </a:solidFill>
            </a:rPr>
            <a:t>Início</a:t>
          </a:r>
        </a:p>
      </xdr:txBody>
    </xdr:sp>
    <xdr:clientData/>
  </xdr:twoCellAnchor>
  <xdr:twoCellAnchor>
    <xdr:from>
      <xdr:col>4</xdr:col>
      <xdr:colOff>621770</xdr:colOff>
      <xdr:row>22</xdr:row>
      <xdr:rowOff>157427</xdr:rowOff>
    </xdr:from>
    <xdr:to>
      <xdr:col>6</xdr:col>
      <xdr:colOff>214312</xdr:colOff>
      <xdr:row>22</xdr:row>
      <xdr:rowOff>157428</xdr:rowOff>
    </xdr:to>
    <xdr:cxnSp macro="">
      <xdr:nvCxnSpPr>
        <xdr:cNvPr id="28" name="Conector reto 27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CxnSpPr/>
      </xdr:nvCxnSpPr>
      <xdr:spPr>
        <a:xfrm>
          <a:off x="3253051" y="4527021"/>
          <a:ext cx="937949" cy="1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571501</xdr:colOff>
      <xdr:row>21</xdr:row>
      <xdr:rowOff>119061</xdr:rowOff>
    </xdr:from>
    <xdr:to>
      <xdr:col>4</xdr:col>
      <xdr:colOff>690564</xdr:colOff>
      <xdr:row>22</xdr:row>
      <xdr:rowOff>119061</xdr:rowOff>
    </xdr:to>
    <xdr:sp macro="" textlink="">
      <xdr:nvSpPr>
        <xdr:cNvPr id="5" name="Seta para cima 4"/>
        <xdr:cNvSpPr/>
      </xdr:nvSpPr>
      <xdr:spPr>
        <a:xfrm>
          <a:off x="3202782" y="4286249"/>
          <a:ext cx="119063" cy="202406"/>
        </a:xfrm>
        <a:prstGeom prst="up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</xdr:col>
      <xdr:colOff>476251</xdr:colOff>
      <xdr:row>26</xdr:row>
      <xdr:rowOff>142875</xdr:rowOff>
    </xdr:from>
    <xdr:to>
      <xdr:col>3</xdr:col>
      <xdr:colOff>619126</xdr:colOff>
      <xdr:row>27</xdr:row>
      <xdr:rowOff>142876</xdr:rowOff>
    </xdr:to>
    <xdr:sp macro="" textlink="">
      <xdr:nvSpPr>
        <xdr:cNvPr id="7" name="Seta para baixo 6"/>
        <xdr:cNvSpPr/>
      </xdr:nvSpPr>
      <xdr:spPr>
        <a:xfrm>
          <a:off x="2297907" y="5322094"/>
          <a:ext cx="142875" cy="202407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12</xdr:col>
      <xdr:colOff>214314</xdr:colOff>
      <xdr:row>20</xdr:row>
      <xdr:rowOff>59531</xdr:rowOff>
    </xdr:from>
    <xdr:to>
      <xdr:col>12</xdr:col>
      <xdr:colOff>309564</xdr:colOff>
      <xdr:row>22</xdr:row>
      <xdr:rowOff>178593</xdr:rowOff>
    </xdr:to>
    <xdr:sp macro="" textlink="">
      <xdr:nvSpPr>
        <xdr:cNvPr id="10" name="Seta para cima e para baixo 9"/>
        <xdr:cNvSpPr/>
      </xdr:nvSpPr>
      <xdr:spPr>
        <a:xfrm>
          <a:off x="8453439" y="4024312"/>
          <a:ext cx="95250" cy="523875"/>
        </a:xfrm>
        <a:prstGeom prst="up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10</xdr:col>
      <xdr:colOff>688183</xdr:colOff>
      <xdr:row>21</xdr:row>
      <xdr:rowOff>80962</xdr:rowOff>
    </xdr:from>
    <xdr:to>
      <xdr:col>10</xdr:col>
      <xdr:colOff>783433</xdr:colOff>
      <xdr:row>23</xdr:row>
      <xdr:rowOff>200025</xdr:rowOff>
    </xdr:to>
    <xdr:sp macro="" textlink="">
      <xdr:nvSpPr>
        <xdr:cNvPr id="30" name="Seta para cima e para baixo 29"/>
        <xdr:cNvSpPr/>
      </xdr:nvSpPr>
      <xdr:spPr>
        <a:xfrm>
          <a:off x="7498558" y="4248150"/>
          <a:ext cx="95250" cy="523875"/>
        </a:xfrm>
        <a:prstGeom prst="up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9</xdr:col>
      <xdr:colOff>411956</xdr:colOff>
      <xdr:row>26</xdr:row>
      <xdr:rowOff>63498</xdr:rowOff>
    </xdr:from>
    <xdr:to>
      <xdr:col>9</xdr:col>
      <xdr:colOff>488156</xdr:colOff>
      <xdr:row>27</xdr:row>
      <xdr:rowOff>39686</xdr:rowOff>
    </xdr:to>
    <xdr:sp macro="" textlink="">
      <xdr:nvSpPr>
        <xdr:cNvPr id="31" name="Seta para cima e para baixo 30"/>
        <xdr:cNvSpPr/>
      </xdr:nvSpPr>
      <xdr:spPr>
        <a:xfrm>
          <a:off x="6428581" y="5167311"/>
          <a:ext cx="76200" cy="174625"/>
        </a:xfrm>
        <a:prstGeom prst="up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</xdr:col>
      <xdr:colOff>140494</xdr:colOff>
      <xdr:row>23</xdr:row>
      <xdr:rowOff>164306</xdr:rowOff>
    </xdr:from>
    <xdr:to>
      <xdr:col>6</xdr:col>
      <xdr:colOff>283369</xdr:colOff>
      <xdr:row>24</xdr:row>
      <xdr:rowOff>164307</xdr:rowOff>
    </xdr:to>
    <xdr:sp macro="" textlink="">
      <xdr:nvSpPr>
        <xdr:cNvPr id="32" name="Seta para baixo 31"/>
        <xdr:cNvSpPr/>
      </xdr:nvSpPr>
      <xdr:spPr>
        <a:xfrm>
          <a:off x="4117182" y="4736306"/>
          <a:ext cx="142875" cy="202407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10</xdr:row>
      <xdr:rowOff>85724</xdr:rowOff>
    </xdr:from>
    <xdr:to>
      <xdr:col>16</xdr:col>
      <xdr:colOff>514350</xdr:colOff>
      <xdr:row>15</xdr:row>
      <xdr:rowOff>142875</xdr:rowOff>
    </xdr:to>
    <xdr:sp macro="" textlink="">
      <xdr:nvSpPr>
        <xdr:cNvPr id="2" name="Retângulo 1"/>
        <xdr:cNvSpPr/>
      </xdr:nvSpPr>
      <xdr:spPr>
        <a:xfrm>
          <a:off x="666750" y="1990724"/>
          <a:ext cx="9601200" cy="1009651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pt-BR" sz="1100" b="1"/>
            <a:t>Período</a:t>
          </a:r>
          <a:r>
            <a:rPr lang="pt-BR" sz="1100" b="1" baseline="0"/>
            <a:t> Seco</a:t>
          </a:r>
        </a:p>
        <a:p>
          <a:pPr algn="l"/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 período seco é a fase de preparação para a próxima lactação, ele antecede 60 dias do parto. É fundamental para mantença, crescimento do feto, para que a glândula mamária regenere os tecidos secretores de leite e acumule grandes quantidades de anticorpos,</a:t>
          </a:r>
          <a:r>
            <a:rPr lang="pt-B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proporcionando maior qualidade e produção de colostro, que</a:t>
          </a:r>
          <a:r>
            <a:rPr lang="pt-B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 a primeira secreção produzida pela glândula mamária após o parto do animal, sendo a única fonte de imunoglobulinas, nutrientes, hormônios e fatores de crescimento nos primeiros dias de vida do neonato.</a:t>
          </a:r>
          <a:r>
            <a:rPr lang="pt-B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pt-BR" sz="1100"/>
        </a:p>
      </xdr:txBody>
    </xdr:sp>
    <xdr:clientData/>
  </xdr:twoCellAnchor>
  <xdr:twoCellAnchor>
    <xdr:from>
      <xdr:col>1</xdr:col>
      <xdr:colOff>66675</xdr:colOff>
      <xdr:row>16</xdr:row>
      <xdr:rowOff>76200</xdr:rowOff>
    </xdr:from>
    <xdr:to>
      <xdr:col>16</xdr:col>
      <xdr:colOff>514350</xdr:colOff>
      <xdr:row>20</xdr:row>
      <xdr:rowOff>123825</xdr:rowOff>
    </xdr:to>
    <xdr:sp macro="" textlink="">
      <xdr:nvSpPr>
        <xdr:cNvPr id="3" name="Retângulo 2"/>
        <xdr:cNvSpPr/>
      </xdr:nvSpPr>
      <xdr:spPr>
        <a:xfrm>
          <a:off x="676275" y="3124200"/>
          <a:ext cx="9591675" cy="809625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pt-BR" sz="1100" b="1"/>
            <a:t>Perído</a:t>
          </a:r>
          <a:r>
            <a:rPr lang="pt-BR" sz="1100" b="1" baseline="0"/>
            <a:t> de transição </a:t>
          </a:r>
          <a:endParaRPr lang="pt-BR" sz="1100" b="1"/>
        </a:p>
        <a:p>
          <a:pPr algn="l"/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Neste período ocorre um baixo consumo alimentar. Assim, a vaca mobilizará de suas reservas, acarretando em um estresse metabólico, para diminuir o mesmo, incrementar uma dieta proteica é uma alternativa.</a:t>
          </a:r>
        </a:p>
        <a:p>
          <a:pPr algn="l"/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Durante este período encontram-se muitos desafios, entre eles: Balanço energético negativo (BEN) e Balanço proteico negativo (BPN).</a:t>
          </a:r>
          <a:endParaRPr lang="pt-BR" sz="1100"/>
        </a:p>
      </xdr:txBody>
    </xdr:sp>
    <xdr:clientData/>
  </xdr:twoCellAnchor>
  <xdr:twoCellAnchor>
    <xdr:from>
      <xdr:col>1</xdr:col>
      <xdr:colOff>66675</xdr:colOff>
      <xdr:row>21</xdr:row>
      <xdr:rowOff>76200</xdr:rowOff>
    </xdr:from>
    <xdr:to>
      <xdr:col>16</xdr:col>
      <xdr:colOff>523875</xdr:colOff>
      <xdr:row>24</xdr:row>
      <xdr:rowOff>161925</xdr:rowOff>
    </xdr:to>
    <xdr:sp macro="" textlink="">
      <xdr:nvSpPr>
        <xdr:cNvPr id="4" name="Retângulo 3"/>
        <xdr:cNvSpPr/>
      </xdr:nvSpPr>
      <xdr:spPr>
        <a:xfrm>
          <a:off x="676275" y="4076700"/>
          <a:ext cx="9601200" cy="657225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pt-BR" sz="1100" b="1"/>
            <a:t>Monitoramento</a:t>
          </a:r>
        </a:p>
        <a:p>
          <a:pPr algn="l"/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Um programa de monitoramento tem por objetivo fazer o diagnóstico de uma situação de forma mais precisa e precoce. Ele deve ser capaz de diagnosticar enfermidades subclínicas e clínica.  Este programa de monitoramento, a tomada de decisões e os resultados das ações é um processo contínuo. </a:t>
          </a:r>
          <a:r>
            <a:rPr lang="pt-BR" sz="1100" b="1"/>
            <a:t> </a:t>
          </a:r>
        </a:p>
      </xdr:txBody>
    </xdr:sp>
    <xdr:clientData/>
  </xdr:twoCellAnchor>
  <xdr:twoCellAnchor>
    <xdr:from>
      <xdr:col>1</xdr:col>
      <xdr:colOff>76200</xdr:colOff>
      <xdr:row>25</xdr:row>
      <xdr:rowOff>123825</xdr:rowOff>
    </xdr:from>
    <xdr:to>
      <xdr:col>16</xdr:col>
      <xdr:colOff>504825</xdr:colOff>
      <xdr:row>29</xdr:row>
      <xdr:rowOff>104775</xdr:rowOff>
    </xdr:to>
    <xdr:sp macro="" textlink="">
      <xdr:nvSpPr>
        <xdr:cNvPr id="5" name="Retângulo 4"/>
        <xdr:cNvSpPr/>
      </xdr:nvSpPr>
      <xdr:spPr>
        <a:xfrm>
          <a:off x="685800" y="4886325"/>
          <a:ext cx="9572625" cy="742950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682872</xdr:colOff>
      <xdr:row>0</xdr:row>
      <xdr:rowOff>0</xdr:rowOff>
    </xdr:from>
    <xdr:ext cx="4201728" cy="718466"/>
    <xdr:sp macro="" textlink="">
      <xdr:nvSpPr>
        <xdr:cNvPr id="2" name="Retângulo 1"/>
        <xdr:cNvSpPr/>
      </xdr:nvSpPr>
      <xdr:spPr>
        <a:xfrm>
          <a:off x="6874122" y="0"/>
          <a:ext cx="4201728" cy="718466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t-BR" sz="4000" b="1" cap="none" spc="0">
              <a:ln w="1905">
                <a:solidFill>
                  <a:schemeClr val="tx1"/>
                </a:solidFill>
              </a:ln>
              <a:solidFill>
                <a:srgbClr val="92D05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Dados</a:t>
          </a:r>
          <a:r>
            <a:rPr lang="pt-BR" sz="4000" b="1" cap="none" spc="0" baseline="0">
              <a:ln w="1905">
                <a:solidFill>
                  <a:schemeClr val="tx1"/>
                </a:solidFill>
              </a:ln>
              <a:solidFill>
                <a:srgbClr val="92D05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do Rebanho</a:t>
          </a:r>
          <a:endParaRPr lang="pt-BR" sz="4000" b="1" cap="none" spc="0">
            <a:ln w="1905">
              <a:solidFill>
                <a:schemeClr val="tx1"/>
              </a:solidFill>
            </a:ln>
            <a:solidFill>
              <a:srgbClr val="92D050"/>
            </a:soli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twoCellAnchor>
    <xdr:from>
      <xdr:col>0</xdr:col>
      <xdr:colOff>449792</xdr:colOff>
      <xdr:row>0</xdr:row>
      <xdr:rowOff>0</xdr:rowOff>
    </xdr:from>
    <xdr:to>
      <xdr:col>2</xdr:col>
      <xdr:colOff>138906</xdr:colOff>
      <xdr:row>4</xdr:row>
      <xdr:rowOff>95250</xdr:rowOff>
    </xdr:to>
    <xdr:sp macro="" textlink="">
      <xdr:nvSpPr>
        <xdr:cNvPr id="3" name="Seta para a esquerda 2">
          <a:hlinkClick xmlns:r="http://schemas.openxmlformats.org/officeDocument/2006/relationships" r:id="rId1"/>
        </xdr:cNvPr>
        <xdr:cNvSpPr/>
      </xdr:nvSpPr>
      <xdr:spPr>
        <a:xfrm>
          <a:off x="449792" y="0"/>
          <a:ext cx="1046427" cy="857250"/>
        </a:xfrm>
        <a:prstGeom prst="lef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800" b="1">
              <a:solidFill>
                <a:srgbClr val="92D050"/>
              </a:solidFill>
            </a:rPr>
            <a:t>Início</a:t>
          </a:r>
        </a:p>
      </xdr:txBody>
    </xdr:sp>
    <xdr:clientData/>
  </xdr:twoCellAnchor>
  <xdr:twoCellAnchor>
    <xdr:from>
      <xdr:col>2</xdr:col>
      <xdr:colOff>390260</xdr:colOff>
      <xdr:row>0</xdr:row>
      <xdr:rowOff>0</xdr:rowOff>
    </xdr:from>
    <xdr:to>
      <xdr:col>3</xdr:col>
      <xdr:colOff>797719</xdr:colOff>
      <xdr:row>4</xdr:row>
      <xdr:rowOff>57150</xdr:rowOff>
    </xdr:to>
    <xdr:sp macro="" textlink="">
      <xdr:nvSpPr>
        <xdr:cNvPr id="4" name="Seta para a direita 3">
          <a:hlinkClick xmlns:r="http://schemas.openxmlformats.org/officeDocument/2006/relationships" r:id="rId2"/>
        </xdr:cNvPr>
        <xdr:cNvSpPr/>
      </xdr:nvSpPr>
      <xdr:spPr>
        <a:xfrm>
          <a:off x="1747573" y="0"/>
          <a:ext cx="1217084" cy="819150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200" b="1" baseline="0">
              <a:solidFill>
                <a:srgbClr val="92D050"/>
              </a:solidFill>
            </a:rPr>
            <a:t> Individual</a:t>
          </a:r>
          <a:endParaRPr lang="pt-BR" sz="1200" b="1">
            <a:solidFill>
              <a:srgbClr val="92D05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322161</xdr:colOff>
      <xdr:row>0</xdr:row>
      <xdr:rowOff>0</xdr:rowOff>
    </xdr:from>
    <xdr:ext cx="4683398" cy="937629"/>
    <xdr:sp macro="" textlink="">
      <xdr:nvSpPr>
        <xdr:cNvPr id="2" name="Retângulo 1"/>
        <xdr:cNvSpPr/>
      </xdr:nvSpPr>
      <xdr:spPr>
        <a:xfrm>
          <a:off x="2159125" y="0"/>
          <a:ext cx="468339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t-BR" sz="5400" b="1" cap="none" spc="0">
              <a:ln w="1905">
                <a:solidFill>
                  <a:schemeClr val="tx1"/>
                </a:solidFill>
              </a:ln>
              <a:solidFill>
                <a:srgbClr val="92D05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Ficha</a:t>
          </a:r>
          <a:r>
            <a:rPr lang="pt-BR" sz="5400" b="1" cap="none" spc="0" baseline="0">
              <a:ln w="1905">
                <a:solidFill>
                  <a:schemeClr val="tx1"/>
                </a:solidFill>
              </a:ln>
              <a:solidFill>
                <a:srgbClr val="FFC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</a:t>
          </a:r>
          <a:r>
            <a:rPr lang="pt-BR" sz="5400" b="1" cap="none" spc="0" baseline="0">
              <a:ln w="1905">
                <a:solidFill>
                  <a:schemeClr val="tx1"/>
                </a:solidFill>
              </a:ln>
              <a:solidFill>
                <a:srgbClr val="92D05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Individual</a:t>
          </a:r>
          <a:endParaRPr lang="pt-BR" sz="5400" b="1" cap="none" spc="0">
            <a:ln w="1905">
              <a:solidFill>
                <a:schemeClr val="tx1"/>
              </a:solidFill>
            </a:ln>
            <a:solidFill>
              <a:srgbClr val="92D050"/>
            </a:soli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twoCellAnchor>
    <xdr:from>
      <xdr:col>0</xdr:col>
      <xdr:colOff>119062</xdr:colOff>
      <xdr:row>0</xdr:row>
      <xdr:rowOff>5102</xdr:rowOff>
    </xdr:from>
    <xdr:to>
      <xdr:col>2</xdr:col>
      <xdr:colOff>530678</xdr:colOff>
      <xdr:row>4</xdr:row>
      <xdr:rowOff>171790</xdr:rowOff>
    </xdr:to>
    <xdr:sp macro="" textlink="">
      <xdr:nvSpPr>
        <xdr:cNvPr id="3" name="Seta para a esquerda 2">
          <a:hlinkClick xmlns:r="http://schemas.openxmlformats.org/officeDocument/2006/relationships" r:id="rId1"/>
        </xdr:cNvPr>
        <xdr:cNvSpPr/>
      </xdr:nvSpPr>
      <xdr:spPr>
        <a:xfrm>
          <a:off x="119062" y="5102"/>
          <a:ext cx="1636259" cy="928688"/>
        </a:xfrm>
        <a:prstGeom prst="lef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200" b="1">
              <a:solidFill>
                <a:srgbClr val="92D050"/>
              </a:solidFill>
            </a:rPr>
            <a:t>Dados</a:t>
          </a:r>
          <a:r>
            <a:rPr lang="pt-BR" sz="1200" b="1" baseline="0">
              <a:solidFill>
                <a:srgbClr val="92D050"/>
              </a:solidFill>
            </a:rPr>
            <a:t> do Rebanho</a:t>
          </a:r>
          <a:endParaRPr lang="pt-BR" sz="1200" b="1">
            <a:solidFill>
              <a:srgbClr val="92D050"/>
            </a:solidFill>
          </a:endParaRPr>
        </a:p>
      </xdr:txBody>
    </xdr:sp>
    <xdr:clientData/>
  </xdr:twoCellAnchor>
  <xdr:twoCellAnchor>
    <xdr:from>
      <xdr:col>0</xdr:col>
      <xdr:colOff>155801</xdr:colOff>
      <xdr:row>6</xdr:row>
      <xdr:rowOff>27214</xdr:rowOff>
    </xdr:from>
    <xdr:to>
      <xdr:col>2</xdr:col>
      <xdr:colOff>517072</xdr:colOff>
      <xdr:row>11</xdr:row>
      <xdr:rowOff>3402</xdr:rowOff>
    </xdr:to>
    <xdr:sp macro="" textlink="">
      <xdr:nvSpPr>
        <xdr:cNvPr id="4" name="Seta para a esquerda 3">
          <a:hlinkClick xmlns:r="http://schemas.openxmlformats.org/officeDocument/2006/relationships" r:id="rId2"/>
        </xdr:cNvPr>
        <xdr:cNvSpPr/>
      </xdr:nvSpPr>
      <xdr:spPr>
        <a:xfrm>
          <a:off x="155801" y="1170214"/>
          <a:ext cx="1585914" cy="928688"/>
        </a:xfrm>
        <a:prstGeom prst="lef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>
              <a:solidFill>
                <a:srgbClr val="92D050"/>
              </a:solidFill>
            </a:rPr>
            <a:t>Início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158326</xdr:colOff>
      <xdr:row>0</xdr:row>
      <xdr:rowOff>19718</xdr:rowOff>
    </xdr:from>
    <xdr:ext cx="3422155" cy="530658"/>
    <xdr:sp macro="" textlink="">
      <xdr:nvSpPr>
        <xdr:cNvPr id="4" name="Retângulo 3"/>
        <xdr:cNvSpPr/>
      </xdr:nvSpPr>
      <xdr:spPr>
        <a:xfrm>
          <a:off x="1370599" y="19718"/>
          <a:ext cx="3422155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t-BR" sz="2800" b="1" cap="none" spc="0">
              <a:ln w="1905">
                <a:solidFill>
                  <a:schemeClr val="tx1"/>
                </a:solidFill>
              </a:ln>
              <a:solidFill>
                <a:srgbClr val="92D05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+mn-lt"/>
              <a:ea typeface="+mn-ea"/>
              <a:cs typeface="+mn-cs"/>
            </a:rPr>
            <a:t>Ph</a:t>
          </a:r>
          <a:r>
            <a:rPr lang="pt-BR" sz="2800" b="1" cap="none" spc="0" baseline="0">
              <a:ln w="1905"/>
              <a:solidFill>
                <a:srgbClr val="92D05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</a:t>
          </a:r>
          <a:r>
            <a:rPr lang="pt-BR" sz="2800" b="1" cap="none" spc="0">
              <a:ln w="1905">
                <a:solidFill>
                  <a:schemeClr val="tx1"/>
                </a:solidFill>
              </a:ln>
              <a:solidFill>
                <a:srgbClr val="92D05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+mn-lt"/>
              <a:ea typeface="+mn-ea"/>
              <a:cs typeface="+mn-cs"/>
            </a:rPr>
            <a:t>urinário- Pré Parto</a:t>
          </a:r>
        </a:p>
      </xdr:txBody>
    </xdr:sp>
    <xdr:clientData/>
  </xdr:oneCellAnchor>
  <xdr:twoCellAnchor>
    <xdr:from>
      <xdr:col>0</xdr:col>
      <xdr:colOff>128634</xdr:colOff>
      <xdr:row>0</xdr:row>
      <xdr:rowOff>109647</xdr:rowOff>
    </xdr:from>
    <xdr:to>
      <xdr:col>1</xdr:col>
      <xdr:colOff>484387</xdr:colOff>
      <xdr:row>3</xdr:row>
      <xdr:rowOff>164210</xdr:rowOff>
    </xdr:to>
    <xdr:sp macro="" textlink="">
      <xdr:nvSpPr>
        <xdr:cNvPr id="2" name="Seta para a direita 1">
          <a:hlinkClick xmlns:r="http://schemas.openxmlformats.org/officeDocument/2006/relationships" r:id="rId1"/>
        </xdr:cNvPr>
        <xdr:cNvSpPr/>
      </xdr:nvSpPr>
      <xdr:spPr>
        <a:xfrm>
          <a:off x="128634" y="109647"/>
          <a:ext cx="961889" cy="626063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rgbClr val="92D050"/>
              </a:solidFill>
            </a:rPr>
            <a:t>ECC</a:t>
          </a:r>
        </a:p>
      </xdr:txBody>
    </xdr:sp>
    <xdr:clientData/>
  </xdr:twoCellAnchor>
  <xdr:twoCellAnchor>
    <xdr:from>
      <xdr:col>6</xdr:col>
      <xdr:colOff>95251</xdr:colOff>
      <xdr:row>2</xdr:row>
      <xdr:rowOff>163286</xdr:rowOff>
    </xdr:from>
    <xdr:to>
      <xdr:col>10</xdr:col>
      <xdr:colOff>340179</xdr:colOff>
      <xdr:row>5</xdr:row>
      <xdr:rowOff>54429</xdr:rowOff>
    </xdr:to>
    <xdr:sp macro="" textlink="">
      <xdr:nvSpPr>
        <xdr:cNvPr id="3" name="CaixaDeTexto 2"/>
        <xdr:cNvSpPr txBox="1"/>
      </xdr:nvSpPr>
      <xdr:spPr>
        <a:xfrm>
          <a:off x="4646840" y="544286"/>
          <a:ext cx="2694214" cy="462643"/>
        </a:xfrm>
        <a:prstGeom prst="rect">
          <a:avLst/>
        </a:prstGeom>
        <a:solidFill>
          <a:srgbClr val="C5FA9E"/>
        </a:solidFill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/>
            <a:t>Eficiência da Dieta Aniônica</a:t>
          </a:r>
          <a:r>
            <a:rPr lang="pt-BR" sz="1100" baseline="0"/>
            <a:t> fornecida no pré parto.</a:t>
          </a:r>
          <a:endParaRPr lang="pt-B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0</xdr:row>
      <xdr:rowOff>71437</xdr:rowOff>
    </xdr:from>
    <xdr:ext cx="6950814" cy="593304"/>
    <xdr:sp macro="" textlink="">
      <xdr:nvSpPr>
        <xdr:cNvPr id="8" name="Retângulo 7"/>
        <xdr:cNvSpPr/>
      </xdr:nvSpPr>
      <xdr:spPr>
        <a:xfrm>
          <a:off x="2394589" y="71437"/>
          <a:ext cx="6950814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t-BR" sz="3200" b="1" cap="none" spc="0">
              <a:ln w="1905">
                <a:solidFill>
                  <a:schemeClr val="tx1"/>
                </a:solidFill>
              </a:ln>
              <a:solidFill>
                <a:srgbClr val="92D05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Escore</a:t>
          </a:r>
          <a:r>
            <a:rPr lang="pt-BR" sz="3200" b="1" cap="none" spc="0" baseline="0">
              <a:ln w="1905">
                <a:solidFill>
                  <a:schemeClr val="tx1"/>
                </a:solidFill>
              </a:ln>
              <a:solidFill>
                <a:srgbClr val="92D05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de Condição Corporal - Pré Parto</a:t>
          </a:r>
          <a:endParaRPr lang="pt-BR" sz="3200" b="1" cap="none" spc="0">
            <a:ln w="1905">
              <a:solidFill>
                <a:schemeClr val="tx1"/>
              </a:solidFill>
            </a:ln>
            <a:solidFill>
              <a:srgbClr val="92D050"/>
            </a:soli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8</xdr:col>
      <xdr:colOff>658810</xdr:colOff>
      <xdr:row>5</xdr:row>
      <xdr:rowOff>53544</xdr:rowOff>
    </xdr:from>
    <xdr:ext cx="483053" cy="593304"/>
    <xdr:sp macro="" textlink="">
      <xdr:nvSpPr>
        <xdr:cNvPr id="9" name="Retângulo 8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/>
      </xdr:nvSpPr>
      <xdr:spPr>
        <a:xfrm>
          <a:off x="6702855" y="1032021"/>
          <a:ext cx="483053" cy="59330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3200" b="1" cap="none" spc="0" baseline="0">
              <a:ln w="19050">
                <a:solidFill>
                  <a:schemeClr val="tx1"/>
                </a:solidFill>
              </a:ln>
              <a:solidFill>
                <a:srgbClr val="92D05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+mn-lt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7</xdr:col>
      <xdr:colOff>549289</xdr:colOff>
      <xdr:row>5</xdr:row>
      <xdr:rowOff>92757</xdr:rowOff>
    </xdr:from>
    <xdr:ext cx="483053" cy="593304"/>
    <xdr:sp macro="" textlink="">
      <xdr:nvSpPr>
        <xdr:cNvPr id="10" name="Retângulo 9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/>
      </xdr:nvSpPr>
      <xdr:spPr>
        <a:xfrm>
          <a:off x="5164584" y="1071234"/>
          <a:ext cx="483053" cy="59330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3200" b="1" cap="none" spc="0" baseline="0">
              <a:ln w="1905">
                <a:solidFill>
                  <a:schemeClr val="tx1"/>
                </a:solidFill>
              </a:ln>
              <a:solidFill>
                <a:srgbClr val="92D05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+mn-lt"/>
              <a:ea typeface="+mn-ea"/>
              <a:cs typeface="+mn-cs"/>
            </a:rPr>
            <a:t>2</a:t>
          </a:r>
        </a:p>
      </xdr:txBody>
    </xdr:sp>
    <xdr:clientData/>
  </xdr:oneCellAnchor>
  <xdr:oneCellAnchor>
    <xdr:from>
      <xdr:col>6</xdr:col>
      <xdr:colOff>221582</xdr:colOff>
      <xdr:row>5</xdr:row>
      <xdr:rowOff>93748</xdr:rowOff>
    </xdr:from>
    <xdr:ext cx="483053" cy="593304"/>
    <xdr:sp macro="" textlink="">
      <xdr:nvSpPr>
        <xdr:cNvPr id="11" name="Retângulo 10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/>
      </xdr:nvSpPr>
      <xdr:spPr>
        <a:xfrm>
          <a:off x="3858400" y="1072225"/>
          <a:ext cx="483053" cy="59330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3200" b="1" cap="none" spc="0" baseline="0">
              <a:ln w="1905">
                <a:solidFill>
                  <a:schemeClr val="tx1"/>
                </a:solidFill>
              </a:ln>
              <a:solidFill>
                <a:srgbClr val="92D05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+mn-lt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9</xdr:col>
      <xdr:colOff>641787</xdr:colOff>
      <xdr:row>5</xdr:row>
      <xdr:rowOff>70862</xdr:rowOff>
    </xdr:from>
    <xdr:ext cx="483053" cy="593304"/>
    <xdr:sp macro="" textlink="">
      <xdr:nvSpPr>
        <xdr:cNvPr id="12" name="Retângulo 11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/>
      </xdr:nvSpPr>
      <xdr:spPr>
        <a:xfrm>
          <a:off x="8391673" y="1049339"/>
          <a:ext cx="483053" cy="59330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3200" b="1" cap="none" spc="0" baseline="0">
              <a:ln w="19050">
                <a:solidFill>
                  <a:schemeClr val="tx1"/>
                </a:solidFill>
              </a:ln>
              <a:solidFill>
                <a:srgbClr val="92D05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+mn-lt"/>
              <a:ea typeface="+mn-ea"/>
              <a:cs typeface="+mn-cs"/>
            </a:rPr>
            <a:t>4</a:t>
          </a:r>
        </a:p>
      </xdr:txBody>
    </xdr:sp>
    <xdr:clientData/>
  </xdr:oneCellAnchor>
  <xdr:oneCellAnchor>
    <xdr:from>
      <xdr:col>10</xdr:col>
      <xdr:colOff>412750</xdr:colOff>
      <xdr:row>5</xdr:row>
      <xdr:rowOff>75034</xdr:rowOff>
    </xdr:from>
    <xdr:ext cx="483053" cy="635011"/>
    <xdr:sp macro="" textlink="">
      <xdr:nvSpPr>
        <xdr:cNvPr id="13" name="Retângulo 12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/>
      </xdr:nvSpPr>
      <xdr:spPr>
        <a:xfrm>
          <a:off x="9773227" y="1053511"/>
          <a:ext cx="483053" cy="63501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 baseline="0">
              <a:ln w="1905">
                <a:solidFill>
                  <a:schemeClr val="tx1"/>
                </a:solidFill>
              </a:ln>
              <a:solidFill>
                <a:srgbClr val="92D05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+mn-lt"/>
              <a:ea typeface="+mn-ea"/>
              <a:cs typeface="+mn-cs"/>
            </a:rPr>
            <a:t>5</a:t>
          </a:r>
        </a:p>
        <a:p>
          <a:pPr algn="ctr"/>
          <a:endParaRPr lang="pt-BR" sz="3200" b="1" cap="none" spc="0" baseline="0">
            <a:ln w="1905">
              <a:solidFill>
                <a:schemeClr val="tx1"/>
              </a:solidFill>
            </a:ln>
            <a:solidFill>
              <a:srgbClr val="92D050"/>
            </a:soli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9</xdr:col>
      <xdr:colOff>1298865</xdr:colOff>
      <xdr:row>18</xdr:row>
      <xdr:rowOff>0</xdr:rowOff>
    </xdr:from>
    <xdr:to>
      <xdr:col>11</xdr:col>
      <xdr:colOff>571501</xdr:colOff>
      <xdr:row>23</xdr:row>
      <xdr:rowOff>182803</xdr:rowOff>
    </xdr:to>
    <xdr:sp macro="" textlink="">
      <xdr:nvSpPr>
        <xdr:cNvPr id="2" name="CaixaDeTexto 1"/>
        <xdr:cNvSpPr txBox="1"/>
      </xdr:nvSpPr>
      <xdr:spPr>
        <a:xfrm>
          <a:off x="9111289" y="3492500"/>
          <a:ext cx="2033924" cy="1144924"/>
        </a:xfrm>
        <a:prstGeom prst="rect">
          <a:avLst/>
        </a:prstGeom>
        <a:solidFill>
          <a:srgbClr val="FF9999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Redução no apetite;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Alavancar doenças metabólicas;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BEN prolongado;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Menor produção de leite e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Dificuldades em emprenhar.</a:t>
          </a:r>
        </a:p>
        <a:p>
          <a:endParaRPr lang="pt-BR" sz="1100"/>
        </a:p>
      </xdr:txBody>
    </xdr:sp>
    <xdr:clientData/>
  </xdr:twoCellAnchor>
  <xdr:twoCellAnchor>
    <xdr:from>
      <xdr:col>5</xdr:col>
      <xdr:colOff>502709</xdr:colOff>
      <xdr:row>17</xdr:row>
      <xdr:rowOff>190259</xdr:rowOff>
    </xdr:from>
    <xdr:to>
      <xdr:col>8</xdr:col>
      <xdr:colOff>182804</xdr:colOff>
      <xdr:row>22</xdr:row>
      <xdr:rowOff>86590</xdr:rowOff>
    </xdr:to>
    <xdr:sp macro="" textlink="">
      <xdr:nvSpPr>
        <xdr:cNvPr id="15" name="CaixaDeTexto 14"/>
        <xdr:cNvSpPr txBox="1"/>
      </xdr:nvSpPr>
      <xdr:spPr>
        <a:xfrm>
          <a:off x="3591118" y="3490335"/>
          <a:ext cx="2701156" cy="858452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Não possuem adequadas reservas de energia para suportar toda a lactação.</a:t>
          </a:r>
        </a:p>
        <a:p>
          <a:pPr algn="ctr"/>
          <a:endParaRPr lang="pt-BR" sz="1100"/>
        </a:p>
      </xdr:txBody>
    </xdr:sp>
    <xdr:clientData/>
  </xdr:twoCellAnchor>
  <xdr:twoCellAnchor>
    <xdr:from>
      <xdr:col>6</xdr:col>
      <xdr:colOff>857250</xdr:colOff>
      <xdr:row>3</xdr:row>
      <xdr:rowOff>103188</xdr:rowOff>
    </xdr:from>
    <xdr:to>
      <xdr:col>10</xdr:col>
      <xdr:colOff>127000</xdr:colOff>
      <xdr:row>5</xdr:row>
      <xdr:rowOff>23812</xdr:rowOff>
    </xdr:to>
    <xdr:sp macro="" textlink="">
      <xdr:nvSpPr>
        <xdr:cNvPr id="16" name="CaixaDeTexto 15"/>
        <xdr:cNvSpPr txBox="1"/>
      </xdr:nvSpPr>
      <xdr:spPr>
        <a:xfrm>
          <a:off x="5135563" y="690563"/>
          <a:ext cx="5000625" cy="309562"/>
        </a:xfrm>
        <a:prstGeom prst="rect">
          <a:avLst/>
        </a:prstGeom>
        <a:solidFill>
          <a:srgbClr val="C5FA9E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Afim de realizar correções dietéticas que visam reduzir o fornecimento de energia.</a:t>
          </a:r>
        </a:p>
        <a:p>
          <a:endParaRPr lang="pt-BR" sz="1100"/>
        </a:p>
      </xdr:txBody>
    </xdr:sp>
    <xdr:clientData/>
  </xdr:twoCellAnchor>
  <xdr:twoCellAnchor>
    <xdr:from>
      <xdr:col>0</xdr:col>
      <xdr:colOff>119063</xdr:colOff>
      <xdr:row>4</xdr:row>
      <xdr:rowOff>103187</xdr:rowOff>
    </xdr:from>
    <xdr:to>
      <xdr:col>1</xdr:col>
      <xdr:colOff>476250</xdr:colOff>
      <xdr:row>7</xdr:row>
      <xdr:rowOff>111125</xdr:rowOff>
    </xdr:to>
    <xdr:sp macro="" textlink="">
      <xdr:nvSpPr>
        <xdr:cNvPr id="17" name="Seta para a esquerda 16">
          <a:hlinkClick xmlns:r="http://schemas.openxmlformats.org/officeDocument/2006/relationships" r:id="rId1"/>
        </xdr:cNvPr>
        <xdr:cNvSpPr/>
      </xdr:nvSpPr>
      <xdr:spPr>
        <a:xfrm>
          <a:off x="119063" y="889000"/>
          <a:ext cx="968375" cy="579438"/>
        </a:xfrm>
        <a:prstGeom prst="lef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rgbClr val="92D050"/>
              </a:solidFill>
            </a:rPr>
            <a:t>Ph</a:t>
          </a:r>
        </a:p>
      </xdr:txBody>
    </xdr:sp>
    <xdr:clientData/>
  </xdr:twoCellAnchor>
  <xdr:twoCellAnchor>
    <xdr:from>
      <xdr:col>0</xdr:col>
      <xdr:colOff>95250</xdr:colOff>
      <xdr:row>1</xdr:row>
      <xdr:rowOff>47625</xdr:rowOff>
    </xdr:from>
    <xdr:to>
      <xdr:col>1</xdr:col>
      <xdr:colOff>452437</xdr:colOff>
      <xdr:row>4</xdr:row>
      <xdr:rowOff>95249</xdr:rowOff>
    </xdr:to>
    <xdr:sp macro="" textlink="">
      <xdr:nvSpPr>
        <xdr:cNvPr id="18" name="Seta para a direita 17">
          <a:hlinkClick xmlns:r="http://schemas.openxmlformats.org/officeDocument/2006/relationships" r:id="rId2"/>
        </xdr:cNvPr>
        <xdr:cNvSpPr/>
      </xdr:nvSpPr>
      <xdr:spPr>
        <a:xfrm>
          <a:off x="95250" y="238125"/>
          <a:ext cx="968375" cy="642937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rgbClr val="92D050"/>
              </a:solidFill>
            </a:rPr>
            <a:t>Sobras</a:t>
          </a:r>
        </a:p>
      </xdr:txBody>
    </xdr:sp>
    <xdr:clientData/>
  </xdr:twoCellAnchor>
  <xdr:twoCellAnchor editAs="oneCell">
    <xdr:from>
      <xdr:col>5</xdr:col>
      <xdr:colOff>567651</xdr:colOff>
      <xdr:row>10</xdr:row>
      <xdr:rowOff>96211</xdr:rowOff>
    </xdr:from>
    <xdr:to>
      <xdr:col>7</xdr:col>
      <xdr:colOff>60151</xdr:colOff>
      <xdr:row>17</xdr:row>
      <xdr:rowOff>76969</xdr:rowOff>
    </xdr:to>
    <xdr:pic>
      <xdr:nvPicPr>
        <xdr:cNvPr id="19" name="Imagem 18"/>
        <xdr:cNvPicPr/>
      </xdr:nvPicPr>
      <xdr:blipFill rotWithShape="1">
        <a:blip xmlns:r="http://schemas.openxmlformats.org/officeDocument/2006/relationships" r:embed="rId3"/>
        <a:srcRect l="51663" t="42981" r="42039" b="41026"/>
        <a:stretch/>
      </xdr:blipFill>
      <xdr:spPr bwMode="auto">
        <a:xfrm>
          <a:off x="3656060" y="2049317"/>
          <a:ext cx="1080000" cy="132772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327121</xdr:colOff>
      <xdr:row>10</xdr:row>
      <xdr:rowOff>105834</xdr:rowOff>
    </xdr:from>
    <xdr:to>
      <xdr:col>7</xdr:col>
      <xdr:colOff>1407121</xdr:colOff>
      <xdr:row>17</xdr:row>
      <xdr:rowOff>87264</xdr:rowOff>
    </xdr:to>
    <xdr:pic>
      <xdr:nvPicPr>
        <xdr:cNvPr id="20" name="Imagem 19"/>
        <xdr:cNvPicPr/>
      </xdr:nvPicPr>
      <xdr:blipFill rotWithShape="1">
        <a:blip xmlns:r="http://schemas.openxmlformats.org/officeDocument/2006/relationships" r:embed="rId3"/>
        <a:srcRect l="58384" t="42981" r="35600" b="41026"/>
        <a:stretch/>
      </xdr:blipFill>
      <xdr:spPr bwMode="auto">
        <a:xfrm>
          <a:off x="5003030" y="2058940"/>
          <a:ext cx="1080000" cy="13284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384847</xdr:colOff>
      <xdr:row>10</xdr:row>
      <xdr:rowOff>125077</xdr:rowOff>
    </xdr:from>
    <xdr:to>
      <xdr:col>8</xdr:col>
      <xdr:colOff>1464847</xdr:colOff>
      <xdr:row>17</xdr:row>
      <xdr:rowOff>106507</xdr:rowOff>
    </xdr:to>
    <xdr:pic>
      <xdr:nvPicPr>
        <xdr:cNvPr id="21" name="Imagem 20"/>
        <xdr:cNvPicPr/>
      </xdr:nvPicPr>
      <xdr:blipFill rotWithShape="1">
        <a:blip xmlns:r="http://schemas.openxmlformats.org/officeDocument/2006/relationships" r:embed="rId3"/>
        <a:srcRect l="64823" t="42981" r="29208" b="41026"/>
        <a:stretch/>
      </xdr:blipFill>
      <xdr:spPr bwMode="auto">
        <a:xfrm>
          <a:off x="6494317" y="2078183"/>
          <a:ext cx="1080000" cy="13284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163560</xdr:colOff>
      <xdr:row>10</xdr:row>
      <xdr:rowOff>134697</xdr:rowOff>
    </xdr:from>
    <xdr:to>
      <xdr:col>9</xdr:col>
      <xdr:colOff>1243560</xdr:colOff>
      <xdr:row>17</xdr:row>
      <xdr:rowOff>83727</xdr:rowOff>
    </xdr:to>
    <xdr:pic>
      <xdr:nvPicPr>
        <xdr:cNvPr id="22" name="Imagem 21"/>
        <xdr:cNvPicPr/>
      </xdr:nvPicPr>
      <xdr:blipFill rotWithShape="1">
        <a:blip xmlns:r="http://schemas.openxmlformats.org/officeDocument/2006/relationships" r:embed="rId3"/>
        <a:srcRect l="71168" t="42981" r="22816" b="41026"/>
        <a:stretch/>
      </xdr:blipFill>
      <xdr:spPr bwMode="auto">
        <a:xfrm>
          <a:off x="7975984" y="2087803"/>
          <a:ext cx="1080000" cy="12960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105834</xdr:colOff>
      <xdr:row>10</xdr:row>
      <xdr:rowOff>115454</xdr:rowOff>
    </xdr:from>
    <xdr:to>
      <xdr:col>11</xdr:col>
      <xdr:colOff>31289</xdr:colOff>
      <xdr:row>17</xdr:row>
      <xdr:rowOff>96884</xdr:rowOff>
    </xdr:to>
    <xdr:pic>
      <xdr:nvPicPr>
        <xdr:cNvPr id="23" name="Imagem 22"/>
        <xdr:cNvPicPr/>
      </xdr:nvPicPr>
      <xdr:blipFill rotWithShape="1">
        <a:blip xmlns:r="http://schemas.openxmlformats.org/officeDocument/2006/relationships" r:embed="rId3"/>
        <a:srcRect l="77561" t="42981" r="16047" b="41026"/>
        <a:stretch/>
      </xdr:blipFill>
      <xdr:spPr bwMode="auto">
        <a:xfrm>
          <a:off x="9525001" y="2068560"/>
          <a:ext cx="1080000" cy="13284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70756</xdr:colOff>
      <xdr:row>4</xdr:row>
      <xdr:rowOff>264641</xdr:rowOff>
    </xdr:from>
    <xdr:to>
      <xdr:col>6</xdr:col>
      <xdr:colOff>393789</xdr:colOff>
      <xdr:row>11</xdr:row>
      <xdr:rowOff>11274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</a14:imgLayer>
              </a14:imgProps>
            </a:ext>
          </a:extLst>
        </a:blip>
        <a:srcRect l="3214" t="36287" r="35177" b="19616"/>
        <a:stretch/>
      </xdr:blipFill>
      <xdr:spPr>
        <a:xfrm>
          <a:off x="3539444" y="455141"/>
          <a:ext cx="2156597" cy="1159508"/>
        </a:xfrm>
        <a:prstGeom prst="rect">
          <a:avLst/>
        </a:prstGeom>
      </xdr:spPr>
    </xdr:pic>
    <xdr:clientData/>
  </xdr:twoCellAnchor>
  <xdr:twoCellAnchor editAs="oneCell">
    <xdr:from>
      <xdr:col>3</xdr:col>
      <xdr:colOff>70758</xdr:colOff>
      <xdr:row>11</xdr:row>
      <xdr:rowOff>18824</xdr:rowOff>
    </xdr:from>
    <xdr:to>
      <xdr:col>6</xdr:col>
      <xdr:colOff>393791</xdr:colOff>
      <xdr:row>16</xdr:row>
      <xdr:rowOff>189261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</a14:imgLayer>
              </a14:imgProps>
            </a:ext>
          </a:extLst>
        </a:blip>
        <a:srcRect l="3024" t="34522" r="35177" b="22640"/>
        <a:stretch/>
      </xdr:blipFill>
      <xdr:spPr>
        <a:xfrm>
          <a:off x="3539446" y="1622199"/>
          <a:ext cx="2156597" cy="1122937"/>
        </a:xfrm>
        <a:prstGeom prst="rect">
          <a:avLst/>
        </a:prstGeom>
      </xdr:spPr>
    </xdr:pic>
    <xdr:clientData/>
  </xdr:twoCellAnchor>
  <xdr:twoCellAnchor editAs="oneCell">
    <xdr:from>
      <xdr:col>3</xdr:col>
      <xdr:colOff>70757</xdr:colOff>
      <xdr:row>17</xdr:row>
      <xdr:rowOff>4081</xdr:rowOff>
    </xdr:from>
    <xdr:to>
      <xdr:col>6</xdr:col>
      <xdr:colOff>393790</xdr:colOff>
      <xdr:row>22</xdr:row>
      <xdr:rowOff>181426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50000"/>
                  </a14:imgEffect>
                </a14:imgLayer>
              </a14:imgProps>
            </a:ext>
          </a:extLst>
        </a:blip>
        <a:srcRect l="3024" t="25449" r="35555" b="31713"/>
        <a:stretch/>
      </xdr:blipFill>
      <xdr:spPr>
        <a:xfrm>
          <a:off x="5671457" y="2680606"/>
          <a:ext cx="2151835" cy="1129845"/>
        </a:xfrm>
        <a:prstGeom prst="rect">
          <a:avLst/>
        </a:prstGeom>
      </xdr:spPr>
    </xdr:pic>
    <xdr:clientData/>
  </xdr:twoCellAnchor>
  <xdr:twoCellAnchor editAs="oneCell">
    <xdr:from>
      <xdr:col>3</xdr:col>
      <xdr:colOff>68036</xdr:colOff>
      <xdr:row>23</xdr:row>
      <xdr:rowOff>4080</xdr:rowOff>
    </xdr:from>
    <xdr:to>
      <xdr:col>6</xdr:col>
      <xdr:colOff>391069</xdr:colOff>
      <xdr:row>28</xdr:row>
      <xdr:rowOff>188073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harpenSoften amount="50000"/>
                  </a14:imgEffect>
                </a14:imgLayer>
              </a14:imgProps>
            </a:ext>
          </a:extLst>
        </a:blip>
        <a:srcRect l="3024" t="26206" r="35555" b="30704"/>
        <a:stretch/>
      </xdr:blipFill>
      <xdr:spPr>
        <a:xfrm>
          <a:off x="5668736" y="3823605"/>
          <a:ext cx="2151835" cy="1136493"/>
        </a:xfrm>
        <a:prstGeom prst="rect">
          <a:avLst/>
        </a:prstGeom>
      </xdr:spPr>
    </xdr:pic>
    <xdr:clientData/>
  </xdr:twoCellAnchor>
  <xdr:twoCellAnchor editAs="oneCell">
    <xdr:from>
      <xdr:col>3</xdr:col>
      <xdr:colOff>72118</xdr:colOff>
      <xdr:row>29</xdr:row>
      <xdr:rowOff>15982</xdr:rowOff>
    </xdr:from>
    <xdr:to>
      <xdr:col>6</xdr:col>
      <xdr:colOff>393792</xdr:colOff>
      <xdr:row>34</xdr:row>
      <xdr:rowOff>176610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sharpenSoften amount="50000"/>
                  </a14:imgEffect>
                </a14:imgLayer>
              </a14:imgProps>
            </a:ext>
          </a:extLst>
        </a:blip>
        <a:srcRect l="2646" t="25955" r="35744" b="31713"/>
        <a:stretch/>
      </xdr:blipFill>
      <xdr:spPr>
        <a:xfrm>
          <a:off x="5668056" y="4980888"/>
          <a:ext cx="2143332" cy="1113128"/>
        </a:xfrm>
        <a:prstGeom prst="rect">
          <a:avLst/>
        </a:prstGeom>
      </xdr:spPr>
    </xdr:pic>
    <xdr:clientData/>
  </xdr:twoCellAnchor>
  <xdr:oneCellAnchor>
    <xdr:from>
      <xdr:col>2</xdr:col>
      <xdr:colOff>1103312</xdr:colOff>
      <xdr:row>11</xdr:row>
      <xdr:rowOff>103187</xdr:rowOff>
    </xdr:from>
    <xdr:ext cx="483053" cy="593304"/>
    <xdr:sp macro="" textlink="">
      <xdr:nvSpPr>
        <xdr:cNvPr id="8" name="Retângulo 7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/>
      </xdr:nvSpPr>
      <xdr:spPr>
        <a:xfrm>
          <a:off x="1865312" y="1627187"/>
          <a:ext cx="483053" cy="59330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3200" b="1" cap="none" spc="0" baseline="0">
              <a:ln w="1905">
                <a:solidFill>
                  <a:schemeClr val="tx1"/>
                </a:solidFill>
              </a:ln>
              <a:solidFill>
                <a:srgbClr val="92D05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+mn-lt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2</xdr:col>
      <xdr:colOff>1128712</xdr:colOff>
      <xdr:row>5</xdr:row>
      <xdr:rowOff>104774</xdr:rowOff>
    </xdr:from>
    <xdr:ext cx="483053" cy="593304"/>
    <xdr:sp macro="" textlink="">
      <xdr:nvSpPr>
        <xdr:cNvPr id="9" name="Retângulo 8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/>
      </xdr:nvSpPr>
      <xdr:spPr>
        <a:xfrm>
          <a:off x="1890712" y="485774"/>
          <a:ext cx="483053" cy="59330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3200" b="1" cap="none" spc="0" baseline="0">
              <a:ln w="1905">
                <a:solidFill>
                  <a:schemeClr val="tx1"/>
                </a:solidFill>
              </a:ln>
              <a:solidFill>
                <a:srgbClr val="92D05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+mn-lt"/>
              <a:ea typeface="+mn-ea"/>
              <a:cs typeface="+mn-cs"/>
            </a:rPr>
            <a:t>0</a:t>
          </a:r>
        </a:p>
      </xdr:txBody>
    </xdr:sp>
    <xdr:clientData/>
  </xdr:oneCellAnchor>
  <xdr:oneCellAnchor>
    <xdr:from>
      <xdr:col>2</xdr:col>
      <xdr:colOff>1111250</xdr:colOff>
      <xdr:row>17</xdr:row>
      <xdr:rowOff>7938</xdr:rowOff>
    </xdr:from>
    <xdr:ext cx="483053" cy="593304"/>
    <xdr:sp macro="" textlink="">
      <xdr:nvSpPr>
        <xdr:cNvPr id="10" name="Retângulo 9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/>
      </xdr:nvSpPr>
      <xdr:spPr>
        <a:xfrm>
          <a:off x="1873250" y="2674938"/>
          <a:ext cx="483053" cy="59330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3200" b="1" cap="none" spc="0" baseline="0">
              <a:ln w="1905">
                <a:solidFill>
                  <a:schemeClr val="tx1"/>
                </a:solidFill>
              </a:ln>
              <a:solidFill>
                <a:srgbClr val="92D05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+mn-lt"/>
              <a:ea typeface="+mn-ea"/>
              <a:cs typeface="+mn-cs"/>
            </a:rPr>
            <a:t>2</a:t>
          </a:r>
        </a:p>
      </xdr:txBody>
    </xdr:sp>
    <xdr:clientData/>
  </xdr:oneCellAnchor>
  <xdr:oneCellAnchor>
    <xdr:from>
      <xdr:col>2</xdr:col>
      <xdr:colOff>1103312</xdr:colOff>
      <xdr:row>23</xdr:row>
      <xdr:rowOff>47625</xdr:rowOff>
    </xdr:from>
    <xdr:ext cx="483053" cy="593304"/>
    <xdr:sp macro="" textlink="">
      <xdr:nvSpPr>
        <xdr:cNvPr id="11" name="Retângulo 10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/>
      </xdr:nvSpPr>
      <xdr:spPr>
        <a:xfrm>
          <a:off x="1865312" y="3857625"/>
          <a:ext cx="483053" cy="59330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3200" b="1" cap="none" spc="0" baseline="0">
              <a:ln w="1905">
                <a:solidFill>
                  <a:schemeClr val="tx1"/>
                </a:solidFill>
              </a:ln>
              <a:solidFill>
                <a:srgbClr val="92D05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+mn-lt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2</xdr:col>
      <xdr:colOff>1055688</xdr:colOff>
      <xdr:row>29</xdr:row>
      <xdr:rowOff>55563</xdr:rowOff>
    </xdr:from>
    <xdr:ext cx="483053" cy="593304"/>
    <xdr:sp macro="" textlink="">
      <xdr:nvSpPr>
        <xdr:cNvPr id="12" name="Retângulo 11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/>
      </xdr:nvSpPr>
      <xdr:spPr>
        <a:xfrm>
          <a:off x="1817688" y="5008563"/>
          <a:ext cx="483053" cy="59330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3200" b="1" cap="none" spc="0" baseline="0">
              <a:ln w="1905">
                <a:solidFill>
                  <a:schemeClr val="tx1"/>
                </a:solidFill>
              </a:ln>
              <a:solidFill>
                <a:srgbClr val="92D05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+mn-lt"/>
              <a:ea typeface="+mn-ea"/>
              <a:cs typeface="+mn-cs"/>
            </a:rPr>
            <a:t>4</a:t>
          </a:r>
        </a:p>
      </xdr:txBody>
    </xdr:sp>
    <xdr:clientData/>
  </xdr:oneCellAnchor>
  <xdr:oneCellAnchor>
    <xdr:from>
      <xdr:col>2</xdr:col>
      <xdr:colOff>2419550</xdr:colOff>
      <xdr:row>0</xdr:row>
      <xdr:rowOff>119063</xdr:rowOff>
    </xdr:from>
    <xdr:ext cx="3361433" cy="655885"/>
    <xdr:sp macro="" textlink="">
      <xdr:nvSpPr>
        <xdr:cNvPr id="13" name="Retângulo 12"/>
        <xdr:cNvSpPr/>
      </xdr:nvSpPr>
      <xdr:spPr>
        <a:xfrm>
          <a:off x="3181550" y="119063"/>
          <a:ext cx="3361433" cy="65588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t-BR" sz="3600" b="1" cap="none" spc="0">
              <a:ln w="1905">
                <a:solidFill>
                  <a:schemeClr val="tx1"/>
                </a:solidFill>
              </a:ln>
              <a:solidFill>
                <a:srgbClr val="92D05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+mn-lt"/>
              <a:ea typeface="+mn-ea"/>
              <a:cs typeface="+mn-cs"/>
            </a:rPr>
            <a:t>Sobras</a:t>
          </a:r>
          <a:r>
            <a:rPr lang="pt-BR" sz="3600" b="1" cap="none" spc="0" baseline="0">
              <a:ln w="1905">
                <a:solidFill>
                  <a:schemeClr val="tx1"/>
                </a:solidFill>
              </a:ln>
              <a:solidFill>
                <a:srgbClr val="92D05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+mn-lt"/>
              <a:ea typeface="+mn-ea"/>
              <a:cs typeface="+mn-cs"/>
            </a:rPr>
            <a:t> no Cocho</a:t>
          </a:r>
          <a:endParaRPr lang="pt-BR" sz="3600" b="1" cap="none" spc="0">
            <a:ln w="1905">
              <a:solidFill>
                <a:schemeClr val="tx1"/>
              </a:solidFill>
            </a:ln>
            <a:solidFill>
              <a:srgbClr val="92D050"/>
            </a:soli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0</xdr:col>
      <xdr:colOff>150813</xdr:colOff>
      <xdr:row>4</xdr:row>
      <xdr:rowOff>230188</xdr:rowOff>
    </xdr:from>
    <xdr:to>
      <xdr:col>1</xdr:col>
      <xdr:colOff>603250</xdr:colOff>
      <xdr:row>8</xdr:row>
      <xdr:rowOff>31750</xdr:rowOff>
    </xdr:to>
    <xdr:sp macro="" textlink="">
      <xdr:nvSpPr>
        <xdr:cNvPr id="14" name="Seta para a esquerda 13">
          <a:hlinkClick xmlns:r="http://schemas.openxmlformats.org/officeDocument/2006/relationships" r:id="rId11"/>
        </xdr:cNvPr>
        <xdr:cNvSpPr/>
      </xdr:nvSpPr>
      <xdr:spPr>
        <a:xfrm>
          <a:off x="150813" y="992188"/>
          <a:ext cx="1063625" cy="642937"/>
        </a:xfrm>
        <a:prstGeom prst="lef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rgbClr val="92D050"/>
              </a:solidFill>
            </a:rPr>
            <a:t>ECC</a:t>
          </a:r>
        </a:p>
      </xdr:txBody>
    </xdr:sp>
    <xdr:clientData/>
  </xdr:twoCellAnchor>
  <xdr:twoCellAnchor>
    <xdr:from>
      <xdr:col>0</xdr:col>
      <xdr:colOff>231323</xdr:colOff>
      <xdr:row>1</xdr:row>
      <xdr:rowOff>68036</xdr:rowOff>
    </xdr:from>
    <xdr:to>
      <xdr:col>1</xdr:col>
      <xdr:colOff>598716</xdr:colOff>
      <xdr:row>4</xdr:row>
      <xdr:rowOff>107497</xdr:rowOff>
    </xdr:to>
    <xdr:sp macro="" textlink="">
      <xdr:nvSpPr>
        <xdr:cNvPr id="15" name="Seta para a direita 14">
          <a:hlinkClick xmlns:r="http://schemas.openxmlformats.org/officeDocument/2006/relationships" r:id="rId12"/>
        </xdr:cNvPr>
        <xdr:cNvSpPr/>
      </xdr:nvSpPr>
      <xdr:spPr>
        <a:xfrm>
          <a:off x="231323" y="258536"/>
          <a:ext cx="979714" cy="610961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0">
              <a:ln>
                <a:solidFill>
                  <a:srgbClr val="92D050"/>
                </a:solidFill>
              </a:ln>
              <a:solidFill>
                <a:srgbClr val="92D050"/>
              </a:solidFill>
            </a:rPr>
            <a:t>Cocho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283894</xdr:colOff>
      <xdr:row>0</xdr:row>
      <xdr:rowOff>114300</xdr:rowOff>
    </xdr:from>
    <xdr:ext cx="5754204" cy="593304"/>
    <xdr:sp macro="" textlink="">
      <xdr:nvSpPr>
        <xdr:cNvPr id="2" name="Retângulo 1"/>
        <xdr:cNvSpPr/>
      </xdr:nvSpPr>
      <xdr:spPr>
        <a:xfrm>
          <a:off x="2112694" y="114300"/>
          <a:ext cx="5754204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t-BR" sz="3200" b="1" cap="none" spc="0" baseline="0">
              <a:ln w="1905">
                <a:solidFill>
                  <a:schemeClr val="tx1"/>
                </a:solidFill>
              </a:ln>
              <a:solidFill>
                <a:srgbClr val="92D05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Espaçamento de Linha de Cocho </a:t>
          </a:r>
        </a:p>
      </xdr:txBody>
    </xdr:sp>
    <xdr:clientData/>
  </xdr:oneCellAnchor>
  <xdr:twoCellAnchor>
    <xdr:from>
      <xdr:col>1</xdr:col>
      <xdr:colOff>333374</xdr:colOff>
      <xdr:row>3</xdr:row>
      <xdr:rowOff>180975</xdr:rowOff>
    </xdr:from>
    <xdr:to>
      <xdr:col>14</xdr:col>
      <xdr:colOff>247649</xdr:colOff>
      <xdr:row>17</xdr:row>
      <xdr:rowOff>19050</xdr:rowOff>
    </xdr:to>
    <xdr:sp macro="" textlink="">
      <xdr:nvSpPr>
        <xdr:cNvPr id="3" name="CaixaDeTexto 2"/>
        <xdr:cNvSpPr txBox="1"/>
      </xdr:nvSpPr>
      <xdr:spPr>
        <a:xfrm>
          <a:off x="942974" y="752475"/>
          <a:ext cx="7839075" cy="2505075"/>
        </a:xfrm>
        <a:prstGeom prst="rect">
          <a:avLst/>
        </a:prstGeom>
        <a:solidFill>
          <a:srgbClr val="C5FA9E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Espaço adequado de linha de cocho (60 a 70 cm/vaca).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 competição por alimento deve ser reduzida ao máximo. Vacas adultas têm a tendência de exercer dominância sob novilhas de primeira cria, o que pode gerar competição por espaço na linha de cocho e nas áreas de descanso. </a:t>
          </a:r>
        </a:p>
        <a:p>
          <a:endParaRPr lang="pt-BR" sz="1100"/>
        </a:p>
      </xdr:txBody>
    </xdr:sp>
    <xdr:clientData/>
  </xdr:twoCellAnchor>
  <xdr:twoCellAnchor>
    <xdr:from>
      <xdr:col>0</xdr:col>
      <xdr:colOff>133350</xdr:colOff>
      <xdr:row>17</xdr:row>
      <xdr:rowOff>142875</xdr:rowOff>
    </xdr:from>
    <xdr:to>
      <xdr:col>1</xdr:col>
      <xdr:colOff>561975</xdr:colOff>
      <xdr:row>21</xdr:row>
      <xdr:rowOff>47625</xdr:rowOff>
    </xdr:to>
    <xdr:sp macro="" textlink="">
      <xdr:nvSpPr>
        <xdr:cNvPr id="5" name="Seta para a esquerda 4">
          <a:hlinkClick xmlns:r="http://schemas.openxmlformats.org/officeDocument/2006/relationships" r:id="rId1"/>
        </xdr:cNvPr>
        <xdr:cNvSpPr/>
      </xdr:nvSpPr>
      <xdr:spPr>
        <a:xfrm>
          <a:off x="133350" y="3381375"/>
          <a:ext cx="1038225" cy="666750"/>
        </a:xfrm>
        <a:prstGeom prst="lef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 b="1">
              <a:solidFill>
                <a:srgbClr val="92D050"/>
              </a:solidFill>
            </a:rPr>
            <a:t>Início</a:t>
          </a:r>
        </a:p>
      </xdr:txBody>
    </xdr:sp>
    <xdr:clientData/>
  </xdr:twoCellAnchor>
  <xdr:oneCellAnchor>
    <xdr:from>
      <xdr:col>14</xdr:col>
      <xdr:colOff>601347</xdr:colOff>
      <xdr:row>0</xdr:row>
      <xdr:rowOff>123825</xdr:rowOff>
    </xdr:from>
    <xdr:ext cx="1404552" cy="593304"/>
    <xdr:sp macro="" textlink="">
      <xdr:nvSpPr>
        <xdr:cNvPr id="6" name="Retângulo 5"/>
        <xdr:cNvSpPr/>
      </xdr:nvSpPr>
      <xdr:spPr>
        <a:xfrm>
          <a:off x="9135747" y="123825"/>
          <a:ext cx="1404552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t-BR" sz="3200" b="1" cap="none" spc="0" baseline="0">
              <a:ln w="1905">
                <a:solidFill>
                  <a:schemeClr val="tx1"/>
                </a:solidFill>
              </a:ln>
              <a:solidFill>
                <a:srgbClr val="92D05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Calcule</a:t>
          </a:r>
        </a:p>
      </xdr:txBody>
    </xdr:sp>
    <xdr:clientData/>
  </xdr:oneCellAnchor>
  <xdr:twoCellAnchor>
    <xdr:from>
      <xdr:col>0</xdr:col>
      <xdr:colOff>200025</xdr:colOff>
      <xdr:row>0</xdr:row>
      <xdr:rowOff>180975</xdr:rowOff>
    </xdr:from>
    <xdr:to>
      <xdr:col>1</xdr:col>
      <xdr:colOff>485775</xdr:colOff>
      <xdr:row>4</xdr:row>
      <xdr:rowOff>0</xdr:rowOff>
    </xdr:to>
    <xdr:sp macro="" textlink="">
      <xdr:nvSpPr>
        <xdr:cNvPr id="9" name="Seta para a esquerda 8">
          <a:hlinkClick xmlns:r="http://schemas.openxmlformats.org/officeDocument/2006/relationships" r:id="rId2"/>
        </xdr:cNvPr>
        <xdr:cNvSpPr/>
      </xdr:nvSpPr>
      <xdr:spPr>
        <a:xfrm>
          <a:off x="200025" y="180975"/>
          <a:ext cx="895350" cy="581025"/>
        </a:xfrm>
        <a:prstGeom prst="lef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>
              <a:ln>
                <a:solidFill>
                  <a:srgbClr val="92D050"/>
                </a:solidFill>
              </a:ln>
              <a:solidFill>
                <a:srgbClr val="92D050"/>
              </a:solidFill>
            </a:rPr>
            <a:t>Sobras</a:t>
          </a:r>
          <a:r>
            <a:rPr lang="pt-BR" sz="1100"/>
            <a:t> 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27213</xdr:colOff>
      <xdr:row>8</xdr:row>
      <xdr:rowOff>40884</xdr:rowOff>
    </xdr:from>
    <xdr:to>
      <xdr:col>4</xdr:col>
      <xdr:colOff>27215</xdr:colOff>
      <xdr:row>14</xdr:row>
      <xdr:rowOff>54489</xdr:rowOff>
    </xdr:to>
    <xdr:pic>
      <xdr:nvPicPr>
        <xdr:cNvPr id="2" name="Imagem 1" title="1">
          <a:extLst>
            <a:ext uri="{FF2B5EF4-FFF2-40B4-BE49-F238E27FC236}">
              <a16:creationId xmlns:a16="http://schemas.microsoft.com/office/drawing/2014/main" xmlns="" id="{DB745412-2F52-4EC0-8109-5C2EB74FCF4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3" y="1183884"/>
          <a:ext cx="1836965" cy="115660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4</xdr:col>
      <xdr:colOff>27216</xdr:colOff>
      <xdr:row>8</xdr:row>
      <xdr:rowOff>54490</xdr:rowOff>
    </xdr:from>
    <xdr:to>
      <xdr:col>7</xdr:col>
      <xdr:colOff>20411</xdr:colOff>
      <xdr:row>14</xdr:row>
      <xdr:rowOff>47687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E4A534FE-DD08-44BB-A8C3-0A1D8DA81747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4180" y="1197490"/>
          <a:ext cx="1830160" cy="113619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27215</xdr:colOff>
      <xdr:row>8</xdr:row>
      <xdr:rowOff>61296</xdr:rowOff>
    </xdr:from>
    <xdr:to>
      <xdr:col>10</xdr:col>
      <xdr:colOff>27215</xdr:colOff>
      <xdr:row>14</xdr:row>
      <xdr:rowOff>54492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FD2DDE3D-41F4-40D7-B58B-4053F76A398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1144" y="1204296"/>
          <a:ext cx="1836964" cy="113619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10</xdr:col>
      <xdr:colOff>34018</xdr:colOff>
      <xdr:row>8</xdr:row>
      <xdr:rowOff>54490</xdr:rowOff>
    </xdr:from>
    <xdr:to>
      <xdr:col>13</xdr:col>
      <xdr:colOff>20410</xdr:colOff>
      <xdr:row>14</xdr:row>
      <xdr:rowOff>40883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BF32A136-0DF5-486E-A6D1-CC9832D50240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4911" y="1197490"/>
          <a:ext cx="1823357" cy="112939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13</xdr:col>
      <xdr:colOff>34019</xdr:colOff>
      <xdr:row>8</xdr:row>
      <xdr:rowOff>68097</xdr:rowOff>
    </xdr:from>
    <xdr:to>
      <xdr:col>15</xdr:col>
      <xdr:colOff>598716</xdr:colOff>
      <xdr:row>14</xdr:row>
      <xdr:rowOff>27276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73CA6B1F-0A9C-48D8-AF8E-506C255E9959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1876" y="1211097"/>
          <a:ext cx="1789339" cy="110217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oneCellAnchor>
    <xdr:from>
      <xdr:col>4</xdr:col>
      <xdr:colOff>297846</xdr:colOff>
      <xdr:row>0</xdr:row>
      <xdr:rowOff>34018</xdr:rowOff>
    </xdr:from>
    <xdr:ext cx="4772332" cy="593304"/>
    <xdr:sp macro="" textlink="">
      <xdr:nvSpPr>
        <xdr:cNvPr id="7" name="Retângulo 6"/>
        <xdr:cNvSpPr/>
      </xdr:nvSpPr>
      <xdr:spPr>
        <a:xfrm>
          <a:off x="2134810" y="34018"/>
          <a:ext cx="4772332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t-BR" sz="3200" b="1" cap="none" spc="0">
              <a:ln w="1905">
                <a:solidFill>
                  <a:schemeClr val="tx1"/>
                </a:solidFill>
              </a:ln>
              <a:solidFill>
                <a:srgbClr val="92D05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Escore</a:t>
          </a:r>
          <a:r>
            <a:rPr lang="pt-BR" sz="3200" b="1" cap="none" spc="0" baseline="0">
              <a:ln w="1905">
                <a:solidFill>
                  <a:schemeClr val="tx1"/>
                </a:solidFill>
              </a:ln>
              <a:solidFill>
                <a:srgbClr val="92D05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de Fezes - Pós parto</a:t>
          </a:r>
          <a:endParaRPr lang="pt-BR" sz="3200" b="1" cap="none" spc="0">
            <a:ln w="1905">
              <a:solidFill>
                <a:schemeClr val="tx1"/>
              </a:solidFill>
            </a:ln>
            <a:solidFill>
              <a:srgbClr val="92D050"/>
            </a:soli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8</xdr:col>
      <xdr:colOff>54428</xdr:colOff>
      <xdr:row>5</xdr:row>
      <xdr:rowOff>61232</xdr:rowOff>
    </xdr:from>
    <xdr:ext cx="483053" cy="593304"/>
    <xdr:sp macro="" textlink="">
      <xdr:nvSpPr>
        <xdr:cNvPr id="8" name="Retângulo 7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/>
      </xdr:nvSpPr>
      <xdr:spPr>
        <a:xfrm>
          <a:off x="4340678" y="632732"/>
          <a:ext cx="483053" cy="59330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3200" b="1" cap="none" spc="0" baseline="0">
              <a:ln w="1905">
                <a:solidFill>
                  <a:schemeClr val="tx1"/>
                </a:solidFill>
              </a:ln>
              <a:solidFill>
                <a:srgbClr val="92D05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+mn-lt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5</xdr:col>
      <xdr:colOff>91167</xdr:colOff>
      <xdr:row>5</xdr:row>
      <xdr:rowOff>57150</xdr:rowOff>
    </xdr:from>
    <xdr:ext cx="483053" cy="593304"/>
    <xdr:sp macro="" textlink="">
      <xdr:nvSpPr>
        <xdr:cNvPr id="9" name="Retângulo 8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/>
      </xdr:nvSpPr>
      <xdr:spPr>
        <a:xfrm>
          <a:off x="2540453" y="628650"/>
          <a:ext cx="483053" cy="59330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3200" b="1" cap="none" spc="0" baseline="0">
              <a:ln w="1905">
                <a:solidFill>
                  <a:schemeClr val="tx1"/>
                </a:solidFill>
              </a:ln>
              <a:solidFill>
                <a:srgbClr val="92D05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+mn-lt"/>
              <a:ea typeface="+mn-ea"/>
              <a:cs typeface="+mn-cs"/>
            </a:rPr>
            <a:t>2</a:t>
          </a:r>
        </a:p>
      </xdr:txBody>
    </xdr:sp>
    <xdr:clientData/>
  </xdr:oneCellAnchor>
  <xdr:oneCellAnchor>
    <xdr:from>
      <xdr:col>2</xdr:col>
      <xdr:colOff>13608</xdr:colOff>
      <xdr:row>5</xdr:row>
      <xdr:rowOff>40822</xdr:rowOff>
    </xdr:from>
    <xdr:ext cx="483053" cy="593304"/>
    <xdr:sp macro="" textlink="">
      <xdr:nvSpPr>
        <xdr:cNvPr id="10" name="Retângulo 9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/>
      </xdr:nvSpPr>
      <xdr:spPr>
        <a:xfrm>
          <a:off x="625929" y="612322"/>
          <a:ext cx="483053" cy="59330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3200" b="1" cap="none" spc="0" baseline="0">
              <a:ln w="1905">
                <a:solidFill>
                  <a:schemeClr val="tx1"/>
                </a:solidFill>
              </a:ln>
              <a:solidFill>
                <a:srgbClr val="92D05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+mn-lt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11</xdr:col>
      <xdr:colOff>129268</xdr:colOff>
      <xdr:row>5</xdr:row>
      <xdr:rowOff>61232</xdr:rowOff>
    </xdr:from>
    <xdr:ext cx="483053" cy="593304"/>
    <xdr:sp macro="" textlink="">
      <xdr:nvSpPr>
        <xdr:cNvPr id="11" name="Retângulo 10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/>
      </xdr:nvSpPr>
      <xdr:spPr>
        <a:xfrm>
          <a:off x="6252482" y="632732"/>
          <a:ext cx="483053" cy="59330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3200" b="1" cap="none" spc="0" baseline="0">
              <a:ln w="1905">
                <a:solidFill>
                  <a:schemeClr val="tx1"/>
                </a:solidFill>
              </a:ln>
              <a:solidFill>
                <a:srgbClr val="92D05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+mn-lt"/>
              <a:ea typeface="+mn-ea"/>
              <a:cs typeface="+mn-cs"/>
            </a:rPr>
            <a:t>4</a:t>
          </a:r>
        </a:p>
      </xdr:txBody>
    </xdr:sp>
    <xdr:clientData/>
  </xdr:oneCellAnchor>
  <xdr:oneCellAnchor>
    <xdr:from>
      <xdr:col>14</xdr:col>
      <xdr:colOff>34018</xdr:colOff>
      <xdr:row>5</xdr:row>
      <xdr:rowOff>0</xdr:rowOff>
    </xdr:from>
    <xdr:ext cx="483053" cy="1094274"/>
    <xdr:sp macro="" textlink="">
      <xdr:nvSpPr>
        <xdr:cNvPr id="12" name="Retângulo 11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/>
      </xdr:nvSpPr>
      <xdr:spPr>
        <a:xfrm>
          <a:off x="7994197" y="571500"/>
          <a:ext cx="483053" cy="109427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3200" b="1" cap="none" spc="0" baseline="0">
              <a:ln w="1905">
                <a:solidFill>
                  <a:schemeClr val="tx1"/>
                </a:solidFill>
              </a:ln>
              <a:solidFill>
                <a:srgbClr val="92D05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+mn-lt"/>
              <a:ea typeface="+mn-ea"/>
              <a:cs typeface="+mn-cs"/>
            </a:rPr>
            <a:t>5</a:t>
          </a:r>
        </a:p>
        <a:p>
          <a:pPr algn="ctr"/>
          <a:endParaRPr lang="pt-BR" sz="3200" b="1" cap="none" spc="0" baseline="0">
            <a:ln w="1905">
              <a:solidFill>
                <a:schemeClr val="tx1"/>
              </a:solidFill>
            </a:ln>
            <a:solidFill>
              <a:srgbClr val="92D050"/>
            </a:soli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1</xdr:col>
      <xdr:colOff>68036</xdr:colOff>
      <xdr:row>14</xdr:row>
      <xdr:rowOff>171222</xdr:rowOff>
    </xdr:from>
    <xdr:to>
      <xdr:col>3</xdr:col>
      <xdr:colOff>571500</xdr:colOff>
      <xdr:row>20</xdr:row>
      <xdr:rowOff>48758</xdr:rowOff>
    </xdr:to>
    <xdr:sp macro="" textlink="">
      <xdr:nvSpPr>
        <xdr:cNvPr id="15" name="Retângulo 14"/>
        <xdr:cNvSpPr/>
      </xdr:nvSpPr>
      <xdr:spPr>
        <a:xfrm>
          <a:off x="679224" y="2838222"/>
          <a:ext cx="1725839" cy="1020536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19050">
          <a:solidFill>
            <a:sysClr val="windowText" lastClr="000000"/>
          </a:solidFill>
        </a:ln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Excessiva ingestão</a:t>
          </a:r>
          <a:r>
            <a:rPr lang="pt-BR" sz="1100" baseline="0"/>
            <a:t> de proteína, minerais ou grãos e um baixo consumo de fibra.</a:t>
          </a:r>
          <a:endParaRPr lang="pt-BR" sz="1100"/>
        </a:p>
      </xdr:txBody>
    </xdr:sp>
    <xdr:clientData/>
  </xdr:twoCellAnchor>
  <xdr:twoCellAnchor>
    <xdr:from>
      <xdr:col>4</xdr:col>
      <xdr:colOff>70758</xdr:colOff>
      <xdr:row>14</xdr:row>
      <xdr:rowOff>172810</xdr:rowOff>
    </xdr:from>
    <xdr:to>
      <xdr:col>6</xdr:col>
      <xdr:colOff>574222</xdr:colOff>
      <xdr:row>20</xdr:row>
      <xdr:rowOff>50346</xdr:rowOff>
    </xdr:to>
    <xdr:sp macro="" textlink="">
      <xdr:nvSpPr>
        <xdr:cNvPr id="17" name="Retângulo 16"/>
        <xdr:cNvSpPr/>
      </xdr:nvSpPr>
      <xdr:spPr>
        <a:xfrm>
          <a:off x="1907722" y="3220810"/>
          <a:ext cx="1728107" cy="1020536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19050">
          <a:solidFill>
            <a:sysClr val="windowText" lastClr="000000"/>
          </a:solidFill>
        </a:ln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Causada por falta de fibra na dieta.</a:t>
          </a:r>
          <a:endParaRPr lang="pt-BR" sz="1100"/>
        </a:p>
      </xdr:txBody>
    </xdr:sp>
    <xdr:clientData/>
  </xdr:twoCellAnchor>
  <xdr:twoCellAnchor>
    <xdr:from>
      <xdr:col>7</xdr:col>
      <xdr:colOff>81643</xdr:colOff>
      <xdr:row>14</xdr:row>
      <xdr:rowOff>176893</xdr:rowOff>
    </xdr:from>
    <xdr:to>
      <xdr:col>9</xdr:col>
      <xdr:colOff>585108</xdr:colOff>
      <xdr:row>20</xdr:row>
      <xdr:rowOff>54429</xdr:rowOff>
    </xdr:to>
    <xdr:sp macro="" textlink="">
      <xdr:nvSpPr>
        <xdr:cNvPr id="18" name="Retângulo 17"/>
        <xdr:cNvSpPr/>
      </xdr:nvSpPr>
      <xdr:spPr>
        <a:xfrm>
          <a:off x="3755572" y="3224893"/>
          <a:ext cx="1728107" cy="1020536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19050">
          <a:solidFill>
            <a:sysClr val="windowText" lastClr="000000"/>
          </a:solidFill>
        </a:ln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Ideal</a:t>
          </a:r>
          <a:r>
            <a:rPr lang="pt-BR" sz="1100" baseline="0"/>
            <a:t> para vacas leiteiras. </a:t>
          </a:r>
          <a:endParaRPr lang="pt-BR" sz="1100"/>
        </a:p>
      </xdr:txBody>
    </xdr:sp>
    <xdr:clientData/>
  </xdr:twoCellAnchor>
  <xdr:twoCellAnchor>
    <xdr:from>
      <xdr:col>10</xdr:col>
      <xdr:colOff>81643</xdr:colOff>
      <xdr:row>14</xdr:row>
      <xdr:rowOff>183697</xdr:rowOff>
    </xdr:from>
    <xdr:to>
      <xdr:col>12</xdr:col>
      <xdr:colOff>585107</xdr:colOff>
      <xdr:row>20</xdr:row>
      <xdr:rowOff>61233</xdr:rowOff>
    </xdr:to>
    <xdr:sp macro="" textlink="">
      <xdr:nvSpPr>
        <xdr:cNvPr id="19" name="Retângulo 18"/>
        <xdr:cNvSpPr/>
      </xdr:nvSpPr>
      <xdr:spPr>
        <a:xfrm>
          <a:off x="5592536" y="3231697"/>
          <a:ext cx="1728107" cy="1020536"/>
        </a:xfrm>
        <a:prstGeom prst="rect">
          <a:avLst/>
        </a:prstGeom>
        <a:solidFill>
          <a:srgbClr val="FF9999"/>
        </a:solidFill>
        <a:ln w="19050">
          <a:solidFill>
            <a:sysClr val="windowText" lastClr="000000"/>
          </a:solidFill>
        </a:ln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Fezes mais firmes formando pilhas mais altas</a:t>
          </a:r>
          <a:endParaRPr lang="pt-BR" sz="1100"/>
        </a:p>
      </xdr:txBody>
    </xdr:sp>
    <xdr:clientData/>
  </xdr:twoCellAnchor>
  <xdr:twoCellAnchor>
    <xdr:from>
      <xdr:col>13</xdr:col>
      <xdr:colOff>68035</xdr:colOff>
      <xdr:row>14</xdr:row>
      <xdr:rowOff>176893</xdr:rowOff>
    </xdr:from>
    <xdr:to>
      <xdr:col>15</xdr:col>
      <xdr:colOff>571499</xdr:colOff>
      <xdr:row>20</xdr:row>
      <xdr:rowOff>54429</xdr:rowOff>
    </xdr:to>
    <xdr:sp macro="" textlink="">
      <xdr:nvSpPr>
        <xdr:cNvPr id="20" name="Retângulo 19"/>
        <xdr:cNvSpPr/>
      </xdr:nvSpPr>
      <xdr:spPr>
        <a:xfrm>
          <a:off x="7415892" y="3224893"/>
          <a:ext cx="1728107" cy="1020536"/>
        </a:xfrm>
        <a:prstGeom prst="rect">
          <a:avLst/>
        </a:prstGeom>
        <a:solidFill>
          <a:srgbClr val="FF9999"/>
        </a:solidFill>
        <a:ln w="19050">
          <a:solidFill>
            <a:sysClr val="windowText" lastClr="000000"/>
          </a:solidFill>
        </a:ln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Excesso  de fibras na dieta.</a:t>
          </a:r>
          <a:endParaRPr lang="pt-BR" sz="1100"/>
        </a:p>
      </xdr:txBody>
    </xdr:sp>
    <xdr:clientData/>
  </xdr:twoCellAnchor>
  <xdr:twoCellAnchor>
    <xdr:from>
      <xdr:col>2</xdr:col>
      <xdr:colOff>458933</xdr:colOff>
      <xdr:row>3</xdr:row>
      <xdr:rowOff>8658</xdr:rowOff>
    </xdr:from>
    <xdr:to>
      <xdr:col>13</xdr:col>
      <xdr:colOff>493569</xdr:colOff>
      <xdr:row>5</xdr:row>
      <xdr:rowOff>51954</xdr:rowOff>
    </xdr:to>
    <xdr:sp macro="" textlink="">
      <xdr:nvSpPr>
        <xdr:cNvPr id="16" name="CaixaDeTexto 15"/>
        <xdr:cNvSpPr txBox="1"/>
      </xdr:nvSpPr>
      <xdr:spPr>
        <a:xfrm>
          <a:off x="1065069" y="580158"/>
          <a:ext cx="6702136" cy="424296"/>
        </a:xfrm>
        <a:prstGeom prst="rect">
          <a:avLst/>
        </a:prstGeom>
        <a:solidFill>
          <a:srgbClr val="C5FA9E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Indica desequilíbrios da dieta e suas fontes alimentares e sinaliza potenciais problemas</a:t>
          </a:r>
          <a:r>
            <a:rPr lang="pt-BR" sz="1400" b="0" baseline="0">
              <a:solidFill>
                <a:schemeClr val="dk1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+mn-lt"/>
              <a:ea typeface="+mn-ea"/>
              <a:cs typeface="+mn-cs"/>
            </a:rPr>
            <a:t>.</a:t>
          </a:r>
          <a:endParaRPr lang="pt-BR" sz="1400">
            <a:effectLst/>
          </a:endParaRPr>
        </a:p>
      </xdr:txBody>
    </xdr:sp>
    <xdr:clientData/>
  </xdr:twoCellAnchor>
  <xdr:twoCellAnchor>
    <xdr:from>
      <xdr:col>0</xdr:col>
      <xdr:colOff>214313</xdr:colOff>
      <xdr:row>1</xdr:row>
      <xdr:rowOff>15875</xdr:rowOff>
    </xdr:from>
    <xdr:to>
      <xdr:col>1</xdr:col>
      <xdr:colOff>484187</xdr:colOff>
      <xdr:row>4</xdr:row>
      <xdr:rowOff>63500</xdr:rowOff>
    </xdr:to>
    <xdr:sp macro="" textlink="">
      <xdr:nvSpPr>
        <xdr:cNvPr id="21" name="Seta para a direita 20">
          <a:hlinkClick xmlns:r="http://schemas.openxmlformats.org/officeDocument/2006/relationships" r:id="rId11"/>
        </xdr:cNvPr>
        <xdr:cNvSpPr/>
      </xdr:nvSpPr>
      <xdr:spPr>
        <a:xfrm>
          <a:off x="214313" y="206375"/>
          <a:ext cx="881062" cy="619125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rgbClr val="92D050"/>
              </a:solidFill>
            </a:rPr>
            <a:t>ECC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arla%20Santos\TFT-%20Trabalho%20de%20forma&#231;&#227;o%20T&#233;cnica\CONTROLE%20DE%20DADOS%20PJ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ício"/>
      <sheetName val="Dados do Rebanho"/>
      <sheetName val="Ficha Individúal"/>
      <sheetName val="CCS"/>
      <sheetName val="CCS Indívidual"/>
      <sheetName val="CBT"/>
    </sheetNames>
    <sheetDataSet>
      <sheetData sheetId="0"/>
      <sheetData sheetId="1">
        <row r="5">
          <cell r="A5">
            <v>10300</v>
          </cell>
        </row>
        <row r="6">
          <cell r="A6">
            <v>10550</v>
          </cell>
        </row>
        <row r="7">
          <cell r="A7">
            <v>10250</v>
          </cell>
        </row>
        <row r="8">
          <cell r="A8">
            <v>10350</v>
          </cell>
        </row>
        <row r="9">
          <cell r="A9">
            <v>10355</v>
          </cell>
        </row>
      </sheetData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image" Target="../media/image1.jpeg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9"/>
  <sheetViews>
    <sheetView showGridLines="0" tabSelected="1" workbookViewId="0">
      <selection activeCell="C8" sqref="C8"/>
    </sheetView>
  </sheetViews>
  <sheetFormatPr defaultRowHeight="15" x14ac:dyDescent="0.25"/>
  <sheetData>
    <row r="3" spans="1:3" ht="15.75" thickBot="1" x14ac:dyDescent="0.3"/>
    <row r="4" spans="1:3" ht="15" customHeight="1" x14ac:dyDescent="0.25">
      <c r="B4" s="158" t="s">
        <v>98</v>
      </c>
      <c r="C4" s="159"/>
    </row>
    <row r="5" spans="1:3" ht="15" customHeight="1" thickBot="1" x14ac:dyDescent="0.3">
      <c r="B5" s="160"/>
      <c r="C5" s="161"/>
    </row>
    <row r="6" spans="1:3" ht="15" customHeight="1" x14ac:dyDescent="0.25">
      <c r="A6" s="4"/>
      <c r="B6" s="94"/>
      <c r="C6" s="94"/>
    </row>
    <row r="7" spans="1:3" ht="15" customHeight="1" x14ac:dyDescent="0.25">
      <c r="A7" s="4"/>
      <c r="B7" s="94"/>
      <c r="C7" s="94"/>
    </row>
    <row r="9" spans="1:3" x14ac:dyDescent="0.25">
      <c r="C9" s="157"/>
    </row>
  </sheetData>
  <sheetProtection sheet="1" objects="1" scenarios="1"/>
  <dataConsolidate/>
  <mergeCells count="1">
    <mergeCell ref="B4:C5"/>
  </mergeCells>
  <hyperlinks>
    <hyperlink ref="B4:C5" location="Sobre!A1" display="SOBRE"/>
  </hyperlinks>
  <pageMargins left="0.511811024" right="0.511811024" top="0.78740157499999996" bottom="0.78740157499999996" header="0.31496062000000002" footer="0.31496062000000002"/>
  <pageSetup orientation="portrait" horizontalDpi="300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K300"/>
  <sheetViews>
    <sheetView showGridLines="0" zoomScale="110" zoomScaleNormal="110" workbookViewId="0">
      <selection activeCell="E11" sqref="E11"/>
    </sheetView>
  </sheetViews>
  <sheetFormatPr defaultRowHeight="15" x14ac:dyDescent="0.25"/>
  <cols>
    <col min="3" max="5" width="9.140625" style="3"/>
    <col min="7" max="7" width="14.7109375" customWidth="1"/>
    <col min="8" max="8" width="21.42578125" bestFit="1" customWidth="1"/>
    <col min="9" max="9" width="25.5703125" bestFit="1" customWidth="1"/>
    <col min="10" max="10" width="24.140625" bestFit="1" customWidth="1"/>
    <col min="11" max="11" width="17.28515625" bestFit="1" customWidth="1"/>
  </cols>
  <sheetData>
    <row r="2" spans="3:11" ht="15.75" customHeight="1" x14ac:dyDescent="0.25">
      <c r="F2" s="4"/>
    </row>
    <row r="3" spans="3:11" ht="15.75" customHeight="1" x14ac:dyDescent="0.25">
      <c r="C3" s="71" t="s">
        <v>54</v>
      </c>
      <c r="D3" s="71" t="s">
        <v>53</v>
      </c>
      <c r="E3" s="71" t="s">
        <v>26</v>
      </c>
      <c r="F3" s="50"/>
    </row>
    <row r="4" spans="3:11" ht="15.75" customHeight="1" x14ac:dyDescent="0.25">
      <c r="C4" s="105" t="s">
        <v>91</v>
      </c>
      <c r="D4" s="60">
        <f>VLOOKUP(C4,'Dados do rebanho'!A7:B202,2,0)</f>
        <v>1</v>
      </c>
      <c r="E4" s="105">
        <v>4.5</v>
      </c>
      <c r="F4" s="51"/>
    </row>
    <row r="5" spans="3:11" x14ac:dyDescent="0.25">
      <c r="C5" s="105" t="s">
        <v>92</v>
      </c>
      <c r="D5" s="60">
        <f>VLOOKUP(C5,'Dados do rebanho'!A8:B203,2,0)</f>
        <v>2</v>
      </c>
      <c r="E5" s="105">
        <v>2.5</v>
      </c>
      <c r="F5" s="3"/>
    </row>
    <row r="6" spans="3:11" x14ac:dyDescent="0.25">
      <c r="C6" s="106" t="s">
        <v>93</v>
      </c>
      <c r="D6" s="60">
        <f>VLOOKUP(C6,'Dados do rebanho'!A9:B204,2,0)</f>
        <v>3</v>
      </c>
      <c r="E6" s="105">
        <v>3</v>
      </c>
      <c r="F6" s="3"/>
      <c r="G6" s="61"/>
      <c r="H6" s="61"/>
      <c r="I6" s="61"/>
      <c r="J6" s="61"/>
      <c r="K6" s="61"/>
    </row>
    <row r="7" spans="3:11" x14ac:dyDescent="0.25">
      <c r="C7" s="106" t="s">
        <v>94</v>
      </c>
      <c r="D7" s="60">
        <f>VLOOKUP(C7,'Dados do rebanho'!A10:B205,2,0)</f>
        <v>4</v>
      </c>
      <c r="E7" s="105">
        <v>3.5</v>
      </c>
      <c r="F7" s="3"/>
      <c r="G7" s="63"/>
      <c r="H7" s="63"/>
      <c r="I7" s="66"/>
      <c r="J7" s="66"/>
      <c r="K7" s="64"/>
    </row>
    <row r="8" spans="3:11" x14ac:dyDescent="0.25">
      <c r="C8" s="106" t="s">
        <v>85</v>
      </c>
      <c r="D8" s="60">
        <f>VLOOKUP(C8,'Dados do rebanho'!A11:B206,2,0)</f>
        <v>5</v>
      </c>
      <c r="E8" s="105">
        <v>2.5</v>
      </c>
      <c r="F8" s="3"/>
      <c r="G8" s="63"/>
      <c r="H8" s="63"/>
      <c r="I8" s="66"/>
      <c r="J8" s="66"/>
      <c r="K8" s="64"/>
    </row>
    <row r="9" spans="3:11" x14ac:dyDescent="0.25">
      <c r="C9" s="106" t="s">
        <v>86</v>
      </c>
      <c r="D9" s="60">
        <f>VLOOKUP(C9,'Dados do rebanho'!A12:B207,2,0)</f>
        <v>6</v>
      </c>
      <c r="E9" s="105">
        <v>3.5</v>
      </c>
      <c r="F9" s="3"/>
      <c r="G9" s="143" t="s">
        <v>27</v>
      </c>
      <c r="H9" s="143" t="s">
        <v>28</v>
      </c>
      <c r="I9" s="2" t="s">
        <v>29</v>
      </c>
      <c r="J9" s="2" t="s">
        <v>31</v>
      </c>
      <c r="K9" s="142" t="s">
        <v>33</v>
      </c>
    </row>
    <row r="10" spans="3:11" x14ac:dyDescent="0.25">
      <c r="C10" s="106" t="s">
        <v>87</v>
      </c>
      <c r="D10" s="60">
        <f>VLOOKUP(C10,'Dados do rebanho'!A13:B208,2,0)</f>
        <v>7</v>
      </c>
      <c r="E10" s="105">
        <v>2.5</v>
      </c>
      <c r="F10" s="3"/>
      <c r="G10" s="143"/>
      <c r="H10" s="143"/>
      <c r="I10" s="2" t="s">
        <v>30</v>
      </c>
      <c r="J10" s="2" t="s">
        <v>32</v>
      </c>
      <c r="K10" s="142"/>
    </row>
    <row r="11" spans="3:11" x14ac:dyDescent="0.25">
      <c r="C11" s="106" t="s">
        <v>88</v>
      </c>
      <c r="D11" s="60">
        <f>VLOOKUP(C11,'Dados do rebanho'!A14:B209,2,0)</f>
        <v>8</v>
      </c>
      <c r="E11" s="105">
        <v>1.5</v>
      </c>
      <c r="F11" s="3"/>
    </row>
    <row r="12" spans="3:11" x14ac:dyDescent="0.25">
      <c r="C12" s="106" t="s">
        <v>89</v>
      </c>
      <c r="D12" s="60">
        <f>VLOOKUP(C12,'Dados do rebanho'!A15:B210,2,0)</f>
        <v>9</v>
      </c>
      <c r="E12" s="105">
        <v>4.5</v>
      </c>
      <c r="F12" s="3"/>
    </row>
    <row r="13" spans="3:11" x14ac:dyDescent="0.25">
      <c r="C13" s="106" t="s">
        <v>90</v>
      </c>
      <c r="D13" s="60">
        <f>VLOOKUP(C13,'Dados do rebanho'!A16:B211,2,0)</f>
        <v>10</v>
      </c>
      <c r="E13" s="105">
        <v>2.5</v>
      </c>
      <c r="F13" s="3"/>
    </row>
    <row r="14" spans="3:11" x14ac:dyDescent="0.25">
      <c r="C14" s="105"/>
      <c r="D14" s="60" t="e">
        <f>VLOOKUP(C14,'Dados do rebanho'!A17:B212,2,0)</f>
        <v>#N/A</v>
      </c>
      <c r="E14" s="105"/>
      <c r="F14" s="3"/>
    </row>
    <row r="15" spans="3:11" x14ac:dyDescent="0.25">
      <c r="C15" s="105"/>
      <c r="D15" s="60" t="e">
        <f>VLOOKUP(C15,'Dados do rebanho'!A18:B213,2,0)</f>
        <v>#N/A</v>
      </c>
      <c r="E15" s="105"/>
      <c r="F15" s="3"/>
    </row>
    <row r="16" spans="3:11" x14ac:dyDescent="0.25">
      <c r="C16" s="105"/>
      <c r="D16" s="60" t="e">
        <f>VLOOKUP(C16,'Dados do rebanho'!A19:B214,2,0)</f>
        <v>#N/A</v>
      </c>
      <c r="E16" s="105"/>
      <c r="F16" s="3"/>
    </row>
    <row r="17" spans="3:6" x14ac:dyDescent="0.25">
      <c r="C17" s="105"/>
      <c r="D17" s="60" t="e">
        <f>VLOOKUP(C17,'Dados do rebanho'!A20:B215,2,0)</f>
        <v>#N/A</v>
      </c>
      <c r="E17" s="105"/>
      <c r="F17" s="3"/>
    </row>
    <row r="18" spans="3:6" x14ac:dyDescent="0.25">
      <c r="C18" s="105"/>
      <c r="D18" s="60" t="e">
        <f>VLOOKUP(C18,'Dados do rebanho'!A21:B216,2,0)</f>
        <v>#N/A</v>
      </c>
      <c r="E18" s="105"/>
      <c r="F18" s="3"/>
    </row>
    <row r="19" spans="3:6" x14ac:dyDescent="0.25">
      <c r="C19" s="105"/>
      <c r="D19" s="60" t="e">
        <f>VLOOKUP(C19,'Dados do rebanho'!A22:B217,2,0)</f>
        <v>#N/A</v>
      </c>
      <c r="E19" s="105"/>
      <c r="F19" s="3"/>
    </row>
    <row r="20" spans="3:6" x14ac:dyDescent="0.25">
      <c r="C20" s="105"/>
      <c r="D20" s="60" t="e">
        <f>VLOOKUP(C20,'Dados do rebanho'!A23:B218,2,0)</f>
        <v>#N/A</v>
      </c>
      <c r="E20" s="105"/>
      <c r="F20" s="3"/>
    </row>
    <row r="21" spans="3:6" x14ac:dyDescent="0.25">
      <c r="C21" s="105"/>
      <c r="D21" s="60" t="e">
        <f>VLOOKUP(C21,'Dados do rebanho'!A24:B219,2,0)</f>
        <v>#N/A</v>
      </c>
      <c r="E21" s="105"/>
      <c r="F21" s="3"/>
    </row>
    <row r="22" spans="3:6" x14ac:dyDescent="0.25">
      <c r="C22" s="105"/>
      <c r="D22" s="60" t="e">
        <f>VLOOKUP(C22,'Dados do rebanho'!A25:B220,2,0)</f>
        <v>#N/A</v>
      </c>
      <c r="E22" s="105"/>
    </row>
    <row r="23" spans="3:6" x14ac:dyDescent="0.25">
      <c r="C23" s="105"/>
      <c r="D23" s="60" t="e">
        <f>VLOOKUP(C23,'Dados do rebanho'!A26:B221,2,0)</f>
        <v>#N/A</v>
      </c>
      <c r="E23" s="105"/>
    </row>
    <row r="24" spans="3:6" x14ac:dyDescent="0.25">
      <c r="C24" s="105"/>
      <c r="D24" s="60" t="e">
        <f>VLOOKUP(C24,'Dados do rebanho'!A27:B222,2,0)</f>
        <v>#N/A</v>
      </c>
      <c r="E24" s="105"/>
    </row>
    <row r="25" spans="3:6" x14ac:dyDescent="0.25">
      <c r="C25" s="105"/>
      <c r="D25" s="60" t="e">
        <f>VLOOKUP(C25,'Dados do rebanho'!A28:B223,2,0)</f>
        <v>#N/A</v>
      </c>
      <c r="E25" s="105"/>
    </row>
    <row r="26" spans="3:6" x14ac:dyDescent="0.25">
      <c r="C26" s="105"/>
      <c r="D26" s="60" t="e">
        <f>VLOOKUP(C26,'Dados do rebanho'!A29:B224,2,0)</f>
        <v>#N/A</v>
      </c>
      <c r="E26" s="105"/>
    </row>
    <row r="27" spans="3:6" x14ac:dyDescent="0.25">
      <c r="C27" s="105"/>
      <c r="D27" s="60" t="e">
        <f>VLOOKUP(C27,'Dados do rebanho'!A30:B225,2,0)</f>
        <v>#N/A</v>
      </c>
      <c r="E27" s="105"/>
    </row>
    <row r="28" spans="3:6" x14ac:dyDescent="0.25">
      <c r="C28" s="105"/>
      <c r="D28" s="60" t="e">
        <f>VLOOKUP(C28,'Dados do rebanho'!A31:B226,2,0)</f>
        <v>#N/A</v>
      </c>
      <c r="E28" s="105"/>
    </row>
    <row r="29" spans="3:6" x14ac:dyDescent="0.25">
      <c r="C29" s="105"/>
      <c r="D29" s="60" t="e">
        <f>VLOOKUP(C29,'Dados do rebanho'!A32:B227,2,0)</f>
        <v>#N/A</v>
      </c>
      <c r="E29" s="105"/>
    </row>
    <row r="30" spans="3:6" x14ac:dyDescent="0.25">
      <c r="C30" s="105"/>
      <c r="D30" s="60" t="e">
        <f>VLOOKUP(C30,'Dados do rebanho'!A33:B228,2,0)</f>
        <v>#N/A</v>
      </c>
      <c r="E30" s="105"/>
    </row>
    <row r="31" spans="3:6" x14ac:dyDescent="0.25">
      <c r="C31" s="105"/>
      <c r="D31" s="60" t="e">
        <f>VLOOKUP(C31,'Dados do rebanho'!A34:B229,2,0)</f>
        <v>#N/A</v>
      </c>
      <c r="E31" s="105"/>
    </row>
    <row r="32" spans="3:6" x14ac:dyDescent="0.25">
      <c r="C32" s="105"/>
      <c r="D32" s="60" t="e">
        <f>VLOOKUP(C32,'Dados do rebanho'!A35:B230,2,0)</f>
        <v>#N/A</v>
      </c>
      <c r="E32" s="105"/>
    </row>
    <row r="33" spans="3:5" x14ac:dyDescent="0.25">
      <c r="C33" s="105"/>
      <c r="D33" s="60" t="e">
        <f>VLOOKUP(C33,'Dados do rebanho'!A36:B231,2,0)</f>
        <v>#N/A</v>
      </c>
      <c r="E33" s="105"/>
    </row>
    <row r="34" spans="3:5" x14ac:dyDescent="0.25">
      <c r="C34" s="105"/>
      <c r="D34" s="60" t="e">
        <f>VLOOKUP(C34,'Dados do rebanho'!A37:B232,2,0)</f>
        <v>#N/A</v>
      </c>
      <c r="E34" s="105"/>
    </row>
    <row r="35" spans="3:5" x14ac:dyDescent="0.25">
      <c r="C35" s="105"/>
      <c r="D35" s="60" t="e">
        <f>VLOOKUP(C35,'Dados do rebanho'!A38:B233,2,0)</f>
        <v>#N/A</v>
      </c>
      <c r="E35" s="105"/>
    </row>
    <row r="36" spans="3:5" x14ac:dyDescent="0.25">
      <c r="C36" s="105"/>
      <c r="D36" s="60" t="e">
        <f>VLOOKUP(C36,'Dados do rebanho'!A39:B234,2,0)</f>
        <v>#N/A</v>
      </c>
      <c r="E36" s="105"/>
    </row>
    <row r="37" spans="3:5" x14ac:dyDescent="0.25">
      <c r="C37" s="105"/>
      <c r="D37" s="60" t="e">
        <f>VLOOKUP(C37,'Dados do rebanho'!A40:B235,2,0)</f>
        <v>#N/A</v>
      </c>
      <c r="E37" s="105"/>
    </row>
    <row r="38" spans="3:5" x14ac:dyDescent="0.25">
      <c r="C38" s="105"/>
      <c r="D38" s="60" t="e">
        <f>VLOOKUP(C38,'Dados do rebanho'!A41:B236,2,0)</f>
        <v>#N/A</v>
      </c>
      <c r="E38" s="105"/>
    </row>
    <row r="39" spans="3:5" x14ac:dyDescent="0.25">
      <c r="C39" s="105"/>
      <c r="D39" s="60" t="e">
        <f>VLOOKUP(C39,'Dados do rebanho'!A42:B237,2,0)</f>
        <v>#N/A</v>
      </c>
      <c r="E39" s="105"/>
    </row>
    <row r="40" spans="3:5" x14ac:dyDescent="0.25">
      <c r="C40" s="105"/>
      <c r="D40" s="60" t="e">
        <f>VLOOKUP(C40,'Dados do rebanho'!A43:B238,2,0)</f>
        <v>#N/A</v>
      </c>
      <c r="E40" s="105"/>
    </row>
    <row r="41" spans="3:5" x14ac:dyDescent="0.25">
      <c r="C41" s="105"/>
      <c r="D41" s="60" t="e">
        <f>VLOOKUP(C41,'Dados do rebanho'!A44:B239,2,0)</f>
        <v>#N/A</v>
      </c>
      <c r="E41" s="105"/>
    </row>
    <row r="42" spans="3:5" x14ac:dyDescent="0.25">
      <c r="C42" s="105"/>
      <c r="D42" s="60" t="e">
        <f>VLOOKUP(C42,'Dados do rebanho'!A45:B240,2,0)</f>
        <v>#N/A</v>
      </c>
      <c r="E42" s="105"/>
    </row>
    <row r="43" spans="3:5" x14ac:dyDescent="0.25">
      <c r="C43" s="105"/>
      <c r="D43" s="60" t="e">
        <f>VLOOKUP(C43,'Dados do rebanho'!A46:B241,2,0)</f>
        <v>#N/A</v>
      </c>
      <c r="E43" s="105"/>
    </row>
    <row r="44" spans="3:5" x14ac:dyDescent="0.25">
      <c r="C44" s="105"/>
      <c r="D44" s="60" t="e">
        <f>VLOOKUP(C44,'Dados do rebanho'!A47:B242,2,0)</f>
        <v>#N/A</v>
      </c>
      <c r="E44" s="105"/>
    </row>
    <row r="45" spans="3:5" x14ac:dyDescent="0.25">
      <c r="C45" s="105"/>
      <c r="D45" s="60" t="e">
        <f>VLOOKUP(C45,'Dados do rebanho'!A48:B243,2,0)</f>
        <v>#N/A</v>
      </c>
      <c r="E45" s="105"/>
    </row>
    <row r="46" spans="3:5" x14ac:dyDescent="0.25">
      <c r="C46" s="105"/>
      <c r="D46" s="60" t="e">
        <f>VLOOKUP(C46,'Dados do rebanho'!A49:B244,2,0)</f>
        <v>#N/A</v>
      </c>
      <c r="E46" s="105"/>
    </row>
    <row r="47" spans="3:5" x14ac:dyDescent="0.25">
      <c r="C47" s="105"/>
      <c r="D47" s="60" t="e">
        <f>VLOOKUP(C47,'Dados do rebanho'!A50:B245,2,0)</f>
        <v>#N/A</v>
      </c>
      <c r="E47" s="105"/>
    </row>
    <row r="48" spans="3:5" x14ac:dyDescent="0.25">
      <c r="C48" s="105"/>
      <c r="D48" s="60" t="e">
        <f>VLOOKUP(C48,'Dados do rebanho'!A51:B246,2,0)</f>
        <v>#N/A</v>
      </c>
      <c r="E48" s="105"/>
    </row>
    <row r="49" spans="3:5" x14ac:dyDescent="0.25">
      <c r="C49" s="105"/>
      <c r="D49" s="60" t="e">
        <f>VLOOKUP(C49,'Dados do rebanho'!A52:B247,2,0)</f>
        <v>#N/A</v>
      </c>
      <c r="E49" s="105"/>
    </row>
    <row r="50" spans="3:5" x14ac:dyDescent="0.25">
      <c r="C50" s="105"/>
      <c r="D50" s="60" t="e">
        <f>VLOOKUP(C50,'Dados do rebanho'!A53:B248,2,0)</f>
        <v>#N/A</v>
      </c>
      <c r="E50" s="105"/>
    </row>
    <row r="51" spans="3:5" x14ac:dyDescent="0.25">
      <c r="C51" s="105"/>
      <c r="D51" s="60" t="e">
        <f>VLOOKUP(C51,'Dados do rebanho'!A54:B249,2,0)</f>
        <v>#N/A</v>
      </c>
      <c r="E51" s="105"/>
    </row>
    <row r="52" spans="3:5" x14ac:dyDescent="0.25">
      <c r="C52" s="105"/>
      <c r="D52" s="60" t="e">
        <f>VLOOKUP(C52,'Dados do rebanho'!A55:B250,2,0)</f>
        <v>#N/A</v>
      </c>
      <c r="E52" s="105"/>
    </row>
    <row r="53" spans="3:5" x14ac:dyDescent="0.25">
      <c r="C53" s="105"/>
      <c r="D53" s="60" t="e">
        <f>VLOOKUP(C53,'Dados do rebanho'!A56:B251,2,0)</f>
        <v>#N/A</v>
      </c>
      <c r="E53" s="105"/>
    </row>
    <row r="54" spans="3:5" x14ac:dyDescent="0.25">
      <c r="C54" s="105"/>
      <c r="D54" s="60" t="e">
        <f>VLOOKUP(C54,'Dados do rebanho'!A57:B252,2,0)</f>
        <v>#N/A</v>
      </c>
      <c r="E54" s="105"/>
    </row>
    <row r="55" spans="3:5" x14ac:dyDescent="0.25">
      <c r="C55" s="105"/>
      <c r="D55" s="60" t="e">
        <f>VLOOKUP(C55,'Dados do rebanho'!A58:B253,2,0)</f>
        <v>#N/A</v>
      </c>
      <c r="E55" s="105"/>
    </row>
    <row r="56" spans="3:5" x14ac:dyDescent="0.25">
      <c r="C56" s="105"/>
      <c r="D56" s="60" t="e">
        <f>VLOOKUP(C56,'Dados do rebanho'!A59:B254,2,0)</f>
        <v>#N/A</v>
      </c>
      <c r="E56" s="105"/>
    </row>
    <row r="57" spans="3:5" x14ac:dyDescent="0.25">
      <c r="C57" s="105"/>
      <c r="D57" s="60" t="e">
        <f>VLOOKUP(C57,'Dados do rebanho'!A60:B255,2,0)</f>
        <v>#N/A</v>
      </c>
      <c r="E57" s="105"/>
    </row>
    <row r="58" spans="3:5" x14ac:dyDescent="0.25">
      <c r="C58" s="105"/>
      <c r="D58" s="60" t="e">
        <f>VLOOKUP(C58,'Dados do rebanho'!A61:B256,2,0)</f>
        <v>#N/A</v>
      </c>
      <c r="E58" s="105"/>
    </row>
    <row r="59" spans="3:5" x14ac:dyDescent="0.25">
      <c r="C59" s="105"/>
      <c r="D59" s="60" t="e">
        <f>VLOOKUP(C59,'Dados do rebanho'!A62:B257,2,0)</f>
        <v>#N/A</v>
      </c>
      <c r="E59" s="105"/>
    </row>
    <row r="60" spans="3:5" x14ac:dyDescent="0.25">
      <c r="C60" s="105"/>
      <c r="D60" s="60" t="e">
        <f>VLOOKUP(C60,'Dados do rebanho'!A63:B258,2,0)</f>
        <v>#N/A</v>
      </c>
      <c r="E60" s="105"/>
    </row>
    <row r="61" spans="3:5" x14ac:dyDescent="0.25">
      <c r="C61" s="105"/>
      <c r="D61" s="60" t="e">
        <f>VLOOKUP(C61,'Dados do rebanho'!A64:B259,2,0)</f>
        <v>#N/A</v>
      </c>
      <c r="E61" s="105"/>
    </row>
    <row r="62" spans="3:5" x14ac:dyDescent="0.25">
      <c r="C62" s="105"/>
      <c r="D62" s="60" t="e">
        <f>VLOOKUP(C62,'Dados do rebanho'!A65:B260,2,0)</f>
        <v>#N/A</v>
      </c>
      <c r="E62" s="105"/>
    </row>
    <row r="63" spans="3:5" x14ac:dyDescent="0.25">
      <c r="C63" s="105"/>
      <c r="D63" s="60" t="e">
        <f>VLOOKUP(C63,'Dados do rebanho'!A66:B261,2,0)</f>
        <v>#N/A</v>
      </c>
      <c r="E63" s="105"/>
    </row>
    <row r="64" spans="3:5" x14ac:dyDescent="0.25">
      <c r="C64" s="105"/>
      <c r="D64" s="60" t="e">
        <f>VLOOKUP(C64,'Dados do rebanho'!A67:B262,2,0)</f>
        <v>#N/A</v>
      </c>
      <c r="E64" s="105"/>
    </row>
    <row r="65" spans="3:5" x14ac:dyDescent="0.25">
      <c r="C65" s="105"/>
      <c r="D65" s="60" t="e">
        <f>VLOOKUP(C65,'Dados do rebanho'!A68:B263,2,0)</f>
        <v>#N/A</v>
      </c>
      <c r="E65" s="105"/>
    </row>
    <row r="66" spans="3:5" x14ac:dyDescent="0.25">
      <c r="C66" s="105"/>
      <c r="D66" s="60" t="e">
        <f>VLOOKUP(C66,'Dados do rebanho'!A69:B264,2,0)</f>
        <v>#N/A</v>
      </c>
      <c r="E66" s="105"/>
    </row>
    <row r="67" spans="3:5" x14ac:dyDescent="0.25">
      <c r="C67" s="105"/>
      <c r="D67" s="60" t="e">
        <f>VLOOKUP(C67,'Dados do rebanho'!A70:B265,2,0)</f>
        <v>#N/A</v>
      </c>
      <c r="E67" s="105"/>
    </row>
    <row r="68" spans="3:5" x14ac:dyDescent="0.25">
      <c r="C68" s="105"/>
      <c r="D68" s="60" t="e">
        <f>VLOOKUP(C68,'Dados do rebanho'!A71:B266,2,0)</f>
        <v>#N/A</v>
      </c>
      <c r="E68" s="105"/>
    </row>
    <row r="69" spans="3:5" x14ac:dyDescent="0.25">
      <c r="C69" s="105"/>
      <c r="D69" s="60" t="e">
        <f>VLOOKUP(C69,'Dados do rebanho'!A72:B267,2,0)</f>
        <v>#N/A</v>
      </c>
      <c r="E69" s="105"/>
    </row>
    <row r="70" spans="3:5" x14ac:dyDescent="0.25">
      <c r="C70" s="105"/>
      <c r="D70" s="60" t="e">
        <f>VLOOKUP(C70,'Dados do rebanho'!A73:B268,2,0)</f>
        <v>#N/A</v>
      </c>
      <c r="E70" s="105"/>
    </row>
    <row r="71" spans="3:5" x14ac:dyDescent="0.25">
      <c r="C71" s="105"/>
      <c r="D71" s="60" t="e">
        <f>VLOOKUP(C71,'Dados do rebanho'!A74:B269,2,0)</f>
        <v>#N/A</v>
      </c>
      <c r="E71" s="105"/>
    </row>
    <row r="72" spans="3:5" x14ac:dyDescent="0.25">
      <c r="C72" s="105"/>
      <c r="D72" s="60" t="e">
        <f>VLOOKUP(C72,'Dados do rebanho'!A75:B270,2,0)</f>
        <v>#N/A</v>
      </c>
      <c r="E72" s="105"/>
    </row>
    <row r="73" spans="3:5" x14ac:dyDescent="0.25">
      <c r="C73" s="105"/>
      <c r="D73" s="60" t="e">
        <f>VLOOKUP(C73,'Dados do rebanho'!A76:B271,2,0)</f>
        <v>#N/A</v>
      </c>
      <c r="E73" s="105"/>
    </row>
    <row r="74" spans="3:5" x14ac:dyDescent="0.25">
      <c r="C74" s="105"/>
      <c r="D74" s="60" t="e">
        <f>VLOOKUP(C74,'Dados do rebanho'!A77:B272,2,0)</f>
        <v>#N/A</v>
      </c>
      <c r="E74" s="105"/>
    </row>
    <row r="75" spans="3:5" x14ac:dyDescent="0.25">
      <c r="C75" s="105"/>
      <c r="D75" s="60" t="e">
        <f>VLOOKUP(C75,'Dados do rebanho'!A78:B273,2,0)</f>
        <v>#N/A</v>
      </c>
      <c r="E75" s="105"/>
    </row>
    <row r="76" spans="3:5" x14ac:dyDescent="0.25">
      <c r="C76" s="105"/>
      <c r="D76" s="60" t="e">
        <f>VLOOKUP(C76,'Dados do rebanho'!A79:B274,2,0)</f>
        <v>#N/A</v>
      </c>
      <c r="E76" s="105"/>
    </row>
    <row r="77" spans="3:5" x14ac:dyDescent="0.25">
      <c r="C77" s="105"/>
      <c r="D77" s="60" t="e">
        <f>VLOOKUP(C77,'Dados do rebanho'!A80:B275,2,0)</f>
        <v>#N/A</v>
      </c>
      <c r="E77" s="105"/>
    </row>
    <row r="78" spans="3:5" x14ac:dyDescent="0.25">
      <c r="C78" s="105"/>
      <c r="D78" s="60" t="e">
        <f>VLOOKUP(C78,'Dados do rebanho'!A81:B276,2,0)</f>
        <v>#N/A</v>
      </c>
      <c r="E78" s="105"/>
    </row>
    <row r="79" spans="3:5" x14ac:dyDescent="0.25">
      <c r="C79" s="105"/>
      <c r="D79" s="60" t="e">
        <f>VLOOKUP(C79,'Dados do rebanho'!A82:B277,2,0)</f>
        <v>#N/A</v>
      </c>
      <c r="E79" s="105"/>
    </row>
    <row r="80" spans="3:5" x14ac:dyDescent="0.25">
      <c r="C80" s="105"/>
      <c r="D80" s="60" t="e">
        <f>VLOOKUP(C80,'Dados do rebanho'!A83:B278,2,0)</f>
        <v>#N/A</v>
      </c>
      <c r="E80" s="105"/>
    </row>
    <row r="81" spans="3:5" x14ac:dyDescent="0.25">
      <c r="C81" s="105"/>
      <c r="D81" s="60" t="e">
        <f>VLOOKUP(C81,'Dados do rebanho'!A84:B279,2,0)</f>
        <v>#N/A</v>
      </c>
      <c r="E81" s="105"/>
    </row>
    <row r="82" spans="3:5" x14ac:dyDescent="0.25">
      <c r="C82" s="105"/>
      <c r="D82" s="60" t="e">
        <f>VLOOKUP(C82,'Dados do rebanho'!A85:B280,2,0)</f>
        <v>#N/A</v>
      </c>
      <c r="E82" s="105"/>
    </row>
    <row r="83" spans="3:5" x14ac:dyDescent="0.25">
      <c r="C83" s="105"/>
      <c r="D83" s="60" t="e">
        <f>VLOOKUP(C83,'Dados do rebanho'!A86:B281,2,0)</f>
        <v>#N/A</v>
      </c>
      <c r="E83" s="105"/>
    </row>
    <row r="84" spans="3:5" x14ac:dyDescent="0.25">
      <c r="C84" s="105"/>
      <c r="D84" s="60" t="e">
        <f>VLOOKUP(C84,'Dados do rebanho'!A87:B282,2,0)</f>
        <v>#N/A</v>
      </c>
      <c r="E84" s="105"/>
    </row>
    <row r="85" spans="3:5" x14ac:dyDescent="0.25">
      <c r="C85" s="105"/>
      <c r="D85" s="60" t="e">
        <f>VLOOKUP(C85,'Dados do rebanho'!A88:B283,2,0)</f>
        <v>#N/A</v>
      </c>
      <c r="E85" s="105"/>
    </row>
    <row r="86" spans="3:5" x14ac:dyDescent="0.25">
      <c r="C86" s="105"/>
      <c r="D86" s="60" t="e">
        <f>VLOOKUP(C86,'Dados do rebanho'!A89:B284,2,0)</f>
        <v>#N/A</v>
      </c>
      <c r="E86" s="105"/>
    </row>
    <row r="87" spans="3:5" x14ac:dyDescent="0.25">
      <c r="C87" s="105"/>
      <c r="D87" s="60" t="e">
        <f>VLOOKUP(C87,'Dados do rebanho'!A90:B285,2,0)</f>
        <v>#N/A</v>
      </c>
      <c r="E87" s="105"/>
    </row>
    <row r="88" spans="3:5" x14ac:dyDescent="0.25">
      <c r="C88" s="105"/>
      <c r="D88" s="60" t="e">
        <f>VLOOKUP(C88,'Dados do rebanho'!A91:B286,2,0)</f>
        <v>#N/A</v>
      </c>
      <c r="E88" s="105"/>
    </row>
    <row r="89" spans="3:5" x14ac:dyDescent="0.25">
      <c r="C89" s="105"/>
      <c r="D89" s="60" t="e">
        <f>VLOOKUP(C89,'Dados do rebanho'!A92:B287,2,0)</f>
        <v>#N/A</v>
      </c>
      <c r="E89" s="105"/>
    </row>
    <row r="90" spans="3:5" x14ac:dyDescent="0.25">
      <c r="C90" s="105"/>
      <c r="D90" s="60" t="e">
        <f>VLOOKUP(C90,'Dados do rebanho'!A93:B288,2,0)</f>
        <v>#N/A</v>
      </c>
      <c r="E90" s="105"/>
    </row>
    <row r="91" spans="3:5" x14ac:dyDescent="0.25">
      <c r="C91" s="105"/>
      <c r="D91" s="60" t="e">
        <f>VLOOKUP(C91,'Dados do rebanho'!A94:B289,2,0)</f>
        <v>#N/A</v>
      </c>
      <c r="E91" s="105"/>
    </row>
    <row r="92" spans="3:5" x14ac:dyDescent="0.25">
      <c r="C92" s="105"/>
      <c r="D92" s="60" t="e">
        <f>VLOOKUP(C92,'Dados do rebanho'!A95:B290,2,0)</f>
        <v>#N/A</v>
      </c>
      <c r="E92" s="105"/>
    </row>
    <row r="93" spans="3:5" x14ac:dyDescent="0.25">
      <c r="C93" s="105"/>
      <c r="D93" s="60" t="e">
        <f>VLOOKUP(C93,'Dados do rebanho'!A96:B291,2,0)</f>
        <v>#N/A</v>
      </c>
      <c r="E93" s="105"/>
    </row>
    <row r="94" spans="3:5" x14ac:dyDescent="0.25">
      <c r="C94" s="105"/>
      <c r="D94" s="60" t="e">
        <f>VLOOKUP(C94,'Dados do rebanho'!A97:B292,2,0)</f>
        <v>#N/A</v>
      </c>
      <c r="E94" s="105"/>
    </row>
    <row r="95" spans="3:5" x14ac:dyDescent="0.25">
      <c r="C95" s="105"/>
      <c r="D95" s="60" t="e">
        <f>VLOOKUP(C95,'Dados do rebanho'!A98:B293,2,0)</f>
        <v>#N/A</v>
      </c>
      <c r="E95" s="105"/>
    </row>
    <row r="96" spans="3:5" x14ac:dyDescent="0.25">
      <c r="C96" s="105"/>
      <c r="D96" s="60" t="e">
        <f>VLOOKUP(C96,'Dados do rebanho'!A99:B294,2,0)</f>
        <v>#N/A</v>
      </c>
      <c r="E96" s="105"/>
    </row>
    <row r="97" spans="3:5" x14ac:dyDescent="0.25">
      <c r="C97" s="105"/>
      <c r="D97" s="60" t="e">
        <f>VLOOKUP(C97,'Dados do rebanho'!A100:B295,2,0)</f>
        <v>#N/A</v>
      </c>
      <c r="E97" s="105"/>
    </row>
    <row r="98" spans="3:5" x14ac:dyDescent="0.25">
      <c r="C98" s="105"/>
      <c r="D98" s="60" t="e">
        <f>VLOOKUP(C98,'Dados do rebanho'!A101:B296,2,0)</f>
        <v>#N/A</v>
      </c>
      <c r="E98" s="105"/>
    </row>
    <row r="99" spans="3:5" x14ac:dyDescent="0.25">
      <c r="C99" s="105"/>
      <c r="D99" s="60" t="e">
        <f>VLOOKUP(C99,'Dados do rebanho'!A102:B297,2,0)</f>
        <v>#N/A</v>
      </c>
      <c r="E99" s="105"/>
    </row>
    <row r="100" spans="3:5" x14ac:dyDescent="0.25">
      <c r="C100" s="105"/>
      <c r="D100" s="60" t="e">
        <f>VLOOKUP(C100,'Dados do rebanho'!A103:B298,2,0)</f>
        <v>#N/A</v>
      </c>
      <c r="E100" s="105"/>
    </row>
    <row r="101" spans="3:5" x14ac:dyDescent="0.25">
      <c r="C101" s="105"/>
      <c r="D101" s="60" t="e">
        <f>VLOOKUP(C101,'Dados do rebanho'!A104:B299,2,0)</f>
        <v>#N/A</v>
      </c>
      <c r="E101" s="105"/>
    </row>
    <row r="102" spans="3:5" x14ac:dyDescent="0.25">
      <c r="C102" s="105"/>
      <c r="D102" s="60" t="e">
        <f>VLOOKUP(C102,'Dados do rebanho'!A105:B300,2,0)</f>
        <v>#N/A</v>
      </c>
      <c r="E102" s="105"/>
    </row>
    <row r="103" spans="3:5" x14ac:dyDescent="0.25">
      <c r="C103" s="105"/>
      <c r="D103" s="60" t="e">
        <f>VLOOKUP(C103,'Dados do rebanho'!A106:B301,2,0)</f>
        <v>#N/A</v>
      </c>
      <c r="E103" s="105"/>
    </row>
    <row r="104" spans="3:5" x14ac:dyDescent="0.25">
      <c r="C104" s="105"/>
      <c r="D104" s="60" t="e">
        <f>VLOOKUP(C104,'Dados do rebanho'!A107:B302,2,0)</f>
        <v>#N/A</v>
      </c>
      <c r="E104" s="105"/>
    </row>
    <row r="105" spans="3:5" x14ac:dyDescent="0.25">
      <c r="C105" s="105"/>
      <c r="D105" s="60" t="e">
        <f>VLOOKUP(C105,'Dados do rebanho'!A108:B303,2,0)</f>
        <v>#N/A</v>
      </c>
      <c r="E105" s="105"/>
    </row>
    <row r="106" spans="3:5" x14ac:dyDescent="0.25">
      <c r="C106" s="105"/>
      <c r="D106" s="60" t="e">
        <f>VLOOKUP(C106,'Dados do rebanho'!A109:B304,2,0)</f>
        <v>#N/A</v>
      </c>
      <c r="E106" s="105"/>
    </row>
    <row r="107" spans="3:5" x14ac:dyDescent="0.25">
      <c r="C107" s="105"/>
      <c r="D107" s="60" t="e">
        <f>VLOOKUP(C107,'Dados do rebanho'!A110:B305,2,0)</f>
        <v>#N/A</v>
      </c>
      <c r="E107" s="105"/>
    </row>
    <row r="108" spans="3:5" x14ac:dyDescent="0.25">
      <c r="C108" s="105"/>
      <c r="D108" s="60" t="e">
        <f>VLOOKUP(C108,'Dados do rebanho'!A111:B306,2,0)</f>
        <v>#N/A</v>
      </c>
      <c r="E108" s="105"/>
    </row>
    <row r="109" spans="3:5" x14ac:dyDescent="0.25">
      <c r="C109" s="105"/>
      <c r="D109" s="60" t="e">
        <f>VLOOKUP(C109,'Dados do rebanho'!A112:B307,2,0)</f>
        <v>#N/A</v>
      </c>
      <c r="E109" s="105"/>
    </row>
    <row r="110" spans="3:5" x14ac:dyDescent="0.25">
      <c r="C110" s="105"/>
      <c r="D110" s="60" t="e">
        <f>VLOOKUP(C110,'Dados do rebanho'!A113:B308,2,0)</f>
        <v>#N/A</v>
      </c>
      <c r="E110" s="105"/>
    </row>
    <row r="111" spans="3:5" x14ac:dyDescent="0.25">
      <c r="C111" s="105"/>
      <c r="D111" s="60" t="e">
        <f>VLOOKUP(C111,'Dados do rebanho'!A114:B309,2,0)</f>
        <v>#N/A</v>
      </c>
      <c r="E111" s="105"/>
    </row>
    <row r="112" spans="3:5" x14ac:dyDescent="0.25">
      <c r="C112" s="105"/>
      <c r="D112" s="60" t="e">
        <f>VLOOKUP(C112,'Dados do rebanho'!A115:B310,2,0)</f>
        <v>#N/A</v>
      </c>
      <c r="E112" s="105"/>
    </row>
    <row r="113" spans="3:5" x14ac:dyDescent="0.25">
      <c r="C113" s="105"/>
      <c r="D113" s="60" t="e">
        <f>VLOOKUP(C113,'Dados do rebanho'!A116:B311,2,0)</f>
        <v>#N/A</v>
      </c>
      <c r="E113" s="105"/>
    </row>
    <row r="114" spans="3:5" x14ac:dyDescent="0.25">
      <c r="C114" s="105"/>
      <c r="D114" s="60" t="e">
        <f>VLOOKUP(C114,'Dados do rebanho'!A117:B312,2,0)</f>
        <v>#N/A</v>
      </c>
      <c r="E114" s="105"/>
    </row>
    <row r="115" spans="3:5" x14ac:dyDescent="0.25">
      <c r="C115" s="105"/>
      <c r="D115" s="60" t="e">
        <f>VLOOKUP(C115,'Dados do rebanho'!A118:B313,2,0)</f>
        <v>#N/A</v>
      </c>
      <c r="E115" s="105"/>
    </row>
    <row r="116" spans="3:5" x14ac:dyDescent="0.25">
      <c r="C116" s="105"/>
      <c r="D116" s="60" t="e">
        <f>VLOOKUP(C116,'Dados do rebanho'!A119:B314,2,0)</f>
        <v>#N/A</v>
      </c>
      <c r="E116" s="105"/>
    </row>
    <row r="117" spans="3:5" x14ac:dyDescent="0.25">
      <c r="C117" s="105"/>
      <c r="D117" s="60" t="e">
        <f>VLOOKUP(C117,'Dados do rebanho'!A120:B315,2,0)</f>
        <v>#N/A</v>
      </c>
      <c r="E117" s="105"/>
    </row>
    <row r="118" spans="3:5" x14ac:dyDescent="0.25">
      <c r="C118" s="105"/>
      <c r="D118" s="60" t="e">
        <f>VLOOKUP(C118,'Dados do rebanho'!A121:B316,2,0)</f>
        <v>#N/A</v>
      </c>
      <c r="E118" s="105"/>
    </row>
    <row r="119" spans="3:5" x14ac:dyDescent="0.25">
      <c r="C119" s="105"/>
      <c r="D119" s="60" t="e">
        <f>VLOOKUP(C119,'Dados do rebanho'!A122:B317,2,0)</f>
        <v>#N/A</v>
      </c>
      <c r="E119" s="105"/>
    </row>
    <row r="120" spans="3:5" x14ac:dyDescent="0.25">
      <c r="C120" s="105"/>
      <c r="D120" s="60" t="e">
        <f>VLOOKUP(C120,'Dados do rebanho'!A123:B318,2,0)</f>
        <v>#N/A</v>
      </c>
      <c r="E120" s="105"/>
    </row>
    <row r="121" spans="3:5" x14ac:dyDescent="0.25">
      <c r="C121" s="105"/>
      <c r="D121" s="60" t="e">
        <f>VLOOKUP(C121,'Dados do rebanho'!A124:B319,2,0)</f>
        <v>#N/A</v>
      </c>
      <c r="E121" s="105"/>
    </row>
    <row r="122" spans="3:5" x14ac:dyDescent="0.25">
      <c r="C122" s="105"/>
      <c r="D122" s="60" t="e">
        <f>VLOOKUP(C122,'Dados do rebanho'!A125:B320,2,0)</f>
        <v>#N/A</v>
      </c>
      <c r="E122" s="105"/>
    </row>
    <row r="123" spans="3:5" x14ac:dyDescent="0.25">
      <c r="C123" s="105"/>
      <c r="D123" s="60" t="e">
        <f>VLOOKUP(C123,'Dados do rebanho'!A126:B321,2,0)</f>
        <v>#N/A</v>
      </c>
      <c r="E123" s="105"/>
    </row>
    <row r="124" spans="3:5" x14ac:dyDescent="0.25">
      <c r="C124" s="105"/>
      <c r="D124" s="60" t="e">
        <f>VLOOKUP(C124,'Dados do rebanho'!A127:B322,2,0)</f>
        <v>#N/A</v>
      </c>
      <c r="E124" s="105"/>
    </row>
    <row r="125" spans="3:5" x14ac:dyDescent="0.25">
      <c r="C125" s="105"/>
      <c r="D125" s="60" t="e">
        <f>VLOOKUP(C125,'Dados do rebanho'!A128:B323,2,0)</f>
        <v>#N/A</v>
      </c>
      <c r="E125" s="105"/>
    </row>
    <row r="126" spans="3:5" x14ac:dyDescent="0.25">
      <c r="C126" s="105"/>
      <c r="D126" s="60" t="e">
        <f>VLOOKUP(C126,'Dados do rebanho'!A129:B324,2,0)</f>
        <v>#N/A</v>
      </c>
      <c r="E126" s="105"/>
    </row>
    <row r="127" spans="3:5" x14ac:dyDescent="0.25">
      <c r="C127" s="105"/>
      <c r="D127" s="60" t="e">
        <f>VLOOKUP(C127,'Dados do rebanho'!A130:B325,2,0)</f>
        <v>#N/A</v>
      </c>
      <c r="E127" s="105"/>
    </row>
    <row r="128" spans="3:5" x14ac:dyDescent="0.25">
      <c r="C128" s="105"/>
      <c r="D128" s="60" t="e">
        <f>VLOOKUP(C128,'Dados do rebanho'!A131:B326,2,0)</f>
        <v>#N/A</v>
      </c>
      <c r="E128" s="105"/>
    </row>
    <row r="129" spans="3:5" x14ac:dyDescent="0.25">
      <c r="C129" s="105"/>
      <c r="D129" s="60" t="e">
        <f>VLOOKUP(C129,'Dados do rebanho'!A132:B327,2,0)</f>
        <v>#N/A</v>
      </c>
      <c r="E129" s="105"/>
    </row>
    <row r="130" spans="3:5" x14ac:dyDescent="0.25">
      <c r="C130" s="105"/>
      <c r="D130" s="60" t="e">
        <f>VLOOKUP(C130,'Dados do rebanho'!A133:B328,2,0)</f>
        <v>#N/A</v>
      </c>
      <c r="E130" s="105"/>
    </row>
    <row r="131" spans="3:5" x14ac:dyDescent="0.25">
      <c r="C131" s="105"/>
      <c r="D131" s="60" t="e">
        <f>VLOOKUP(C131,'Dados do rebanho'!A134:B329,2,0)</f>
        <v>#N/A</v>
      </c>
      <c r="E131" s="105"/>
    </row>
    <row r="132" spans="3:5" x14ac:dyDescent="0.25">
      <c r="C132" s="105"/>
      <c r="D132" s="60" t="e">
        <f>VLOOKUP(C132,'Dados do rebanho'!A135:B330,2,0)</f>
        <v>#N/A</v>
      </c>
      <c r="E132" s="105"/>
    </row>
    <row r="133" spans="3:5" x14ac:dyDescent="0.25">
      <c r="C133" s="105"/>
      <c r="D133" s="60" t="e">
        <f>VLOOKUP(C133,'Dados do rebanho'!A136:B331,2,0)</f>
        <v>#N/A</v>
      </c>
      <c r="E133" s="105"/>
    </row>
    <row r="134" spans="3:5" x14ac:dyDescent="0.25">
      <c r="C134" s="105"/>
      <c r="D134" s="60" t="e">
        <f>VLOOKUP(C134,'Dados do rebanho'!A137:B332,2,0)</f>
        <v>#N/A</v>
      </c>
      <c r="E134" s="105"/>
    </row>
    <row r="135" spans="3:5" x14ac:dyDescent="0.25">
      <c r="C135" s="105"/>
      <c r="D135" s="60" t="e">
        <f>VLOOKUP(C135,'Dados do rebanho'!A138:B333,2,0)</f>
        <v>#N/A</v>
      </c>
      <c r="E135" s="105"/>
    </row>
    <row r="136" spans="3:5" x14ac:dyDescent="0.25">
      <c r="C136" s="105"/>
      <c r="D136" s="60" t="e">
        <f>VLOOKUP(C136,'Dados do rebanho'!A139:B334,2,0)</f>
        <v>#N/A</v>
      </c>
      <c r="E136" s="105"/>
    </row>
    <row r="137" spans="3:5" x14ac:dyDescent="0.25">
      <c r="C137" s="105"/>
      <c r="D137" s="60" t="e">
        <f>VLOOKUP(C137,'Dados do rebanho'!A140:B335,2,0)</f>
        <v>#N/A</v>
      </c>
      <c r="E137" s="105"/>
    </row>
    <row r="138" spans="3:5" x14ac:dyDescent="0.25">
      <c r="C138" s="105"/>
      <c r="D138" s="60" t="e">
        <f>VLOOKUP(C138,'Dados do rebanho'!A141:B336,2,0)</f>
        <v>#N/A</v>
      </c>
      <c r="E138" s="105"/>
    </row>
    <row r="139" spans="3:5" x14ac:dyDescent="0.25">
      <c r="C139" s="105"/>
      <c r="D139" s="60" t="e">
        <f>VLOOKUP(C139,'Dados do rebanho'!A142:B337,2,0)</f>
        <v>#N/A</v>
      </c>
      <c r="E139" s="105"/>
    </row>
    <row r="140" spans="3:5" x14ac:dyDescent="0.25">
      <c r="C140" s="105"/>
      <c r="D140" s="60" t="e">
        <f>VLOOKUP(C140,'Dados do rebanho'!A143:B338,2,0)</f>
        <v>#N/A</v>
      </c>
      <c r="E140" s="105"/>
    </row>
    <row r="141" spans="3:5" x14ac:dyDescent="0.25">
      <c r="C141" s="105"/>
      <c r="D141" s="60" t="e">
        <f>VLOOKUP(C141,'Dados do rebanho'!A144:B339,2,0)</f>
        <v>#N/A</v>
      </c>
      <c r="E141" s="105"/>
    </row>
    <row r="142" spans="3:5" x14ac:dyDescent="0.25">
      <c r="C142" s="105"/>
      <c r="D142" s="60" t="e">
        <f>VLOOKUP(C142,'Dados do rebanho'!A145:B340,2,0)</f>
        <v>#N/A</v>
      </c>
      <c r="E142" s="105"/>
    </row>
    <row r="143" spans="3:5" x14ac:dyDescent="0.25">
      <c r="C143" s="105"/>
      <c r="D143" s="60" t="e">
        <f>VLOOKUP(C143,'Dados do rebanho'!A146:B341,2,0)</f>
        <v>#N/A</v>
      </c>
      <c r="E143" s="105"/>
    </row>
    <row r="144" spans="3:5" x14ac:dyDescent="0.25">
      <c r="C144" s="105"/>
      <c r="D144" s="60" t="e">
        <f>VLOOKUP(C144,'Dados do rebanho'!A147:B342,2,0)</f>
        <v>#N/A</v>
      </c>
      <c r="E144" s="105"/>
    </row>
    <row r="145" spans="3:5" x14ac:dyDescent="0.25">
      <c r="C145" s="105"/>
      <c r="D145" s="60" t="e">
        <f>VLOOKUP(C145,'Dados do rebanho'!A148:B343,2,0)</f>
        <v>#N/A</v>
      </c>
      <c r="E145" s="105"/>
    </row>
    <row r="146" spans="3:5" x14ac:dyDescent="0.25">
      <c r="C146" s="105"/>
      <c r="D146" s="60" t="e">
        <f>VLOOKUP(C146,'Dados do rebanho'!A149:B344,2,0)</f>
        <v>#N/A</v>
      </c>
      <c r="E146" s="105"/>
    </row>
    <row r="147" spans="3:5" x14ac:dyDescent="0.25">
      <c r="C147" s="105"/>
      <c r="D147" s="60" t="e">
        <f>VLOOKUP(C147,'Dados do rebanho'!A150:B345,2,0)</f>
        <v>#N/A</v>
      </c>
      <c r="E147" s="105"/>
    </row>
    <row r="148" spans="3:5" x14ac:dyDescent="0.25">
      <c r="C148" s="105"/>
      <c r="D148" s="60" t="e">
        <f>VLOOKUP(C148,'Dados do rebanho'!A151:B346,2,0)</f>
        <v>#N/A</v>
      </c>
      <c r="E148" s="105"/>
    </row>
    <row r="149" spans="3:5" x14ac:dyDescent="0.25">
      <c r="C149" s="105"/>
      <c r="D149" s="60" t="e">
        <f>VLOOKUP(C149,'Dados do rebanho'!A152:B347,2,0)</f>
        <v>#N/A</v>
      </c>
      <c r="E149" s="105"/>
    </row>
    <row r="150" spans="3:5" x14ac:dyDescent="0.25">
      <c r="C150" s="105"/>
      <c r="D150" s="60" t="e">
        <f>VLOOKUP(C150,'Dados do rebanho'!A153:B348,2,0)</f>
        <v>#N/A</v>
      </c>
      <c r="E150" s="105"/>
    </row>
    <row r="151" spans="3:5" x14ac:dyDescent="0.25">
      <c r="C151" s="105"/>
      <c r="D151" s="60" t="e">
        <f>VLOOKUP(C151,'Dados do rebanho'!A154:B349,2,0)</f>
        <v>#N/A</v>
      </c>
      <c r="E151" s="105"/>
    </row>
    <row r="152" spans="3:5" x14ac:dyDescent="0.25">
      <c r="C152" s="105"/>
      <c r="D152" s="60" t="e">
        <f>VLOOKUP(C152,'Dados do rebanho'!A155:B350,2,0)</f>
        <v>#N/A</v>
      </c>
      <c r="E152" s="105"/>
    </row>
    <row r="153" spans="3:5" x14ac:dyDescent="0.25">
      <c r="C153" s="105"/>
      <c r="D153" s="60" t="e">
        <f>VLOOKUP(C153,'Dados do rebanho'!A156:B351,2,0)</f>
        <v>#N/A</v>
      </c>
      <c r="E153" s="105"/>
    </row>
    <row r="154" spans="3:5" x14ac:dyDescent="0.25">
      <c r="C154" s="105"/>
      <c r="D154" s="60" t="e">
        <f>VLOOKUP(C154,'Dados do rebanho'!A157:B352,2,0)</f>
        <v>#N/A</v>
      </c>
      <c r="E154" s="105"/>
    </row>
    <row r="155" spans="3:5" x14ac:dyDescent="0.25">
      <c r="C155" s="105"/>
      <c r="D155" s="60" t="e">
        <f>VLOOKUP(C155,'Dados do rebanho'!A158:B353,2,0)</f>
        <v>#N/A</v>
      </c>
      <c r="E155" s="105"/>
    </row>
    <row r="156" spans="3:5" x14ac:dyDescent="0.25">
      <c r="C156" s="105"/>
      <c r="D156" s="60" t="e">
        <f>VLOOKUP(C156,'Dados do rebanho'!A159:B354,2,0)</f>
        <v>#N/A</v>
      </c>
      <c r="E156" s="105"/>
    </row>
    <row r="157" spans="3:5" x14ac:dyDescent="0.25">
      <c r="C157" s="105"/>
      <c r="D157" s="60" t="e">
        <f>VLOOKUP(C157,'Dados do rebanho'!A160:B355,2,0)</f>
        <v>#N/A</v>
      </c>
      <c r="E157" s="105"/>
    </row>
    <row r="158" spans="3:5" x14ac:dyDescent="0.25">
      <c r="C158" s="105"/>
      <c r="D158" s="60" t="e">
        <f>VLOOKUP(C158,'Dados do rebanho'!A161:B356,2,0)</f>
        <v>#N/A</v>
      </c>
      <c r="E158" s="105"/>
    </row>
    <row r="159" spans="3:5" x14ac:dyDescent="0.25">
      <c r="C159" s="105"/>
      <c r="D159" s="60" t="e">
        <f>VLOOKUP(C159,'Dados do rebanho'!A162:B357,2,0)</f>
        <v>#N/A</v>
      </c>
      <c r="E159" s="105"/>
    </row>
    <row r="160" spans="3:5" x14ac:dyDescent="0.25">
      <c r="C160" s="105"/>
      <c r="D160" s="60" t="e">
        <f>VLOOKUP(C160,'Dados do rebanho'!A163:B358,2,0)</f>
        <v>#N/A</v>
      </c>
      <c r="E160" s="105"/>
    </row>
    <row r="161" spans="3:5" x14ac:dyDescent="0.25">
      <c r="C161" s="105"/>
      <c r="D161" s="60" t="e">
        <f>VLOOKUP(C161,'Dados do rebanho'!A164:B359,2,0)</f>
        <v>#N/A</v>
      </c>
      <c r="E161" s="105"/>
    </row>
    <row r="162" spans="3:5" x14ac:dyDescent="0.25">
      <c r="C162" s="105"/>
      <c r="D162" s="60" t="e">
        <f>VLOOKUP(C162,'Dados do rebanho'!A165:B360,2,0)</f>
        <v>#N/A</v>
      </c>
      <c r="E162" s="105"/>
    </row>
    <row r="163" spans="3:5" x14ac:dyDescent="0.25">
      <c r="C163" s="105"/>
      <c r="D163" s="60" t="e">
        <f>VLOOKUP(C163,'Dados do rebanho'!A166:B361,2,0)</f>
        <v>#N/A</v>
      </c>
      <c r="E163" s="105"/>
    </row>
    <row r="164" spans="3:5" x14ac:dyDescent="0.25">
      <c r="C164" s="105"/>
      <c r="D164" s="60" t="e">
        <f>VLOOKUP(C164,'Dados do rebanho'!A167:B362,2,0)</f>
        <v>#N/A</v>
      </c>
      <c r="E164" s="105"/>
    </row>
    <row r="165" spans="3:5" x14ac:dyDescent="0.25">
      <c r="C165" s="105"/>
      <c r="D165" s="60" t="e">
        <f>VLOOKUP(C165,'Dados do rebanho'!A168:B363,2,0)</f>
        <v>#N/A</v>
      </c>
      <c r="E165" s="105"/>
    </row>
    <row r="166" spans="3:5" x14ac:dyDescent="0.25">
      <c r="C166" s="105"/>
      <c r="D166" s="60" t="e">
        <f>VLOOKUP(C166,'Dados do rebanho'!A169:B364,2,0)</f>
        <v>#N/A</v>
      </c>
      <c r="E166" s="105"/>
    </row>
    <row r="167" spans="3:5" x14ac:dyDescent="0.25">
      <c r="C167" s="105"/>
      <c r="D167" s="60" t="e">
        <f>VLOOKUP(C167,'Dados do rebanho'!A170:B365,2,0)</f>
        <v>#N/A</v>
      </c>
      <c r="E167" s="105"/>
    </row>
    <row r="168" spans="3:5" x14ac:dyDescent="0.25">
      <c r="C168" s="105"/>
      <c r="D168" s="60" t="e">
        <f>VLOOKUP(C168,'Dados do rebanho'!A171:B366,2,0)</f>
        <v>#N/A</v>
      </c>
      <c r="E168" s="105"/>
    </row>
    <row r="169" spans="3:5" x14ac:dyDescent="0.25">
      <c r="C169" s="105"/>
      <c r="D169" s="60" t="e">
        <f>VLOOKUP(C169,'Dados do rebanho'!A172:B367,2,0)</f>
        <v>#N/A</v>
      </c>
      <c r="E169" s="105"/>
    </row>
    <row r="170" spans="3:5" x14ac:dyDescent="0.25">
      <c r="C170" s="105"/>
      <c r="D170" s="60" t="e">
        <f>VLOOKUP(C170,'Dados do rebanho'!A173:B368,2,0)</f>
        <v>#N/A</v>
      </c>
      <c r="E170" s="105"/>
    </row>
    <row r="171" spans="3:5" x14ac:dyDescent="0.25">
      <c r="C171" s="105"/>
      <c r="D171" s="60" t="e">
        <f>VLOOKUP(C171,'Dados do rebanho'!A174:B369,2,0)</f>
        <v>#N/A</v>
      </c>
      <c r="E171" s="105"/>
    </row>
    <row r="172" spans="3:5" x14ac:dyDescent="0.25">
      <c r="C172" s="105"/>
      <c r="D172" s="60" t="e">
        <f>VLOOKUP(C172,'Dados do rebanho'!A175:B370,2,0)</f>
        <v>#N/A</v>
      </c>
      <c r="E172" s="105"/>
    </row>
    <row r="173" spans="3:5" x14ac:dyDescent="0.25">
      <c r="C173" s="105"/>
      <c r="D173" s="60" t="e">
        <f>VLOOKUP(C173,'Dados do rebanho'!A176:B371,2,0)</f>
        <v>#N/A</v>
      </c>
      <c r="E173" s="105"/>
    </row>
    <row r="174" spans="3:5" x14ac:dyDescent="0.25">
      <c r="C174" s="105"/>
      <c r="D174" s="60" t="e">
        <f>VLOOKUP(C174,'Dados do rebanho'!A177:B372,2,0)</f>
        <v>#N/A</v>
      </c>
      <c r="E174" s="105"/>
    </row>
    <row r="175" spans="3:5" x14ac:dyDescent="0.25">
      <c r="C175" s="105"/>
      <c r="D175" s="60" t="e">
        <f>VLOOKUP(C175,'Dados do rebanho'!A178:B373,2,0)</f>
        <v>#N/A</v>
      </c>
      <c r="E175" s="105"/>
    </row>
    <row r="176" spans="3:5" x14ac:dyDescent="0.25">
      <c r="C176" s="105"/>
      <c r="D176" s="60" t="e">
        <f>VLOOKUP(C176,'Dados do rebanho'!A179:B374,2,0)</f>
        <v>#N/A</v>
      </c>
      <c r="E176" s="105"/>
    </row>
    <row r="177" spans="3:5" x14ac:dyDescent="0.25">
      <c r="C177" s="105"/>
      <c r="D177" s="60" t="e">
        <f>VLOOKUP(C177,'Dados do rebanho'!A180:B375,2,0)</f>
        <v>#N/A</v>
      </c>
      <c r="E177" s="105"/>
    </row>
    <row r="178" spans="3:5" x14ac:dyDescent="0.25">
      <c r="C178" s="105"/>
      <c r="D178" s="60" t="e">
        <f>VLOOKUP(C178,'Dados do rebanho'!A181:B376,2,0)</f>
        <v>#N/A</v>
      </c>
      <c r="E178" s="105"/>
    </row>
    <row r="179" spans="3:5" x14ac:dyDescent="0.25">
      <c r="C179" s="105"/>
      <c r="D179" s="60" t="e">
        <f>VLOOKUP(C179,'Dados do rebanho'!A182:B377,2,0)</f>
        <v>#N/A</v>
      </c>
      <c r="E179" s="105"/>
    </row>
    <row r="180" spans="3:5" x14ac:dyDescent="0.25">
      <c r="C180" s="105"/>
      <c r="D180" s="60" t="e">
        <f>VLOOKUP(C180,'Dados do rebanho'!A183:B378,2,0)</f>
        <v>#N/A</v>
      </c>
      <c r="E180" s="105"/>
    </row>
    <row r="181" spans="3:5" x14ac:dyDescent="0.25">
      <c r="C181" s="105"/>
      <c r="D181" s="60" t="e">
        <f>VLOOKUP(C181,'Dados do rebanho'!A184:B379,2,0)</f>
        <v>#N/A</v>
      </c>
      <c r="E181" s="105"/>
    </row>
    <row r="182" spans="3:5" x14ac:dyDescent="0.25">
      <c r="C182" s="105"/>
      <c r="D182" s="60" t="e">
        <f>VLOOKUP(C182,'Dados do rebanho'!A185:B380,2,0)</f>
        <v>#N/A</v>
      </c>
      <c r="E182" s="105"/>
    </row>
    <row r="183" spans="3:5" x14ac:dyDescent="0.25">
      <c r="C183" s="105"/>
      <c r="D183" s="60" t="e">
        <f>VLOOKUP(C183,'Dados do rebanho'!A186:B381,2,0)</f>
        <v>#N/A</v>
      </c>
      <c r="E183" s="105"/>
    </row>
    <row r="184" spans="3:5" x14ac:dyDescent="0.25">
      <c r="C184" s="105"/>
      <c r="D184" s="60" t="e">
        <f>VLOOKUP(C184,'Dados do rebanho'!A187:B382,2,0)</f>
        <v>#N/A</v>
      </c>
      <c r="E184" s="105"/>
    </row>
    <row r="185" spans="3:5" x14ac:dyDescent="0.25">
      <c r="C185" s="105"/>
      <c r="D185" s="60" t="e">
        <f>VLOOKUP(C185,'Dados do rebanho'!A188:B383,2,0)</f>
        <v>#N/A</v>
      </c>
      <c r="E185" s="105"/>
    </row>
    <row r="186" spans="3:5" x14ac:dyDescent="0.25">
      <c r="C186" s="105"/>
      <c r="D186" s="60" t="e">
        <f>VLOOKUP(C186,'Dados do rebanho'!A189:B384,2,0)</f>
        <v>#N/A</v>
      </c>
      <c r="E186" s="105"/>
    </row>
    <row r="187" spans="3:5" x14ac:dyDescent="0.25">
      <c r="C187" s="105"/>
      <c r="D187" s="60" t="e">
        <f>VLOOKUP(C187,'Dados do rebanho'!A190:B385,2,0)</f>
        <v>#N/A</v>
      </c>
      <c r="E187" s="105"/>
    </row>
    <row r="188" spans="3:5" x14ac:dyDescent="0.25">
      <c r="C188" s="105"/>
      <c r="D188" s="60" t="e">
        <f>VLOOKUP(C188,'Dados do rebanho'!A191:B386,2,0)</f>
        <v>#N/A</v>
      </c>
      <c r="E188" s="105"/>
    </row>
    <row r="189" spans="3:5" x14ac:dyDescent="0.25">
      <c r="C189" s="105"/>
      <c r="D189" s="60" t="e">
        <f>VLOOKUP(C189,'Dados do rebanho'!A192:B387,2,0)</f>
        <v>#N/A</v>
      </c>
      <c r="E189" s="105"/>
    </row>
    <row r="190" spans="3:5" x14ac:dyDescent="0.25">
      <c r="C190" s="105"/>
      <c r="D190" s="60" t="e">
        <f>VLOOKUP(C190,'Dados do rebanho'!A193:B388,2,0)</f>
        <v>#N/A</v>
      </c>
      <c r="E190" s="105"/>
    </row>
    <row r="191" spans="3:5" x14ac:dyDescent="0.25">
      <c r="C191" s="105"/>
      <c r="D191" s="60" t="e">
        <f>VLOOKUP(C191,'Dados do rebanho'!A194:B389,2,0)</f>
        <v>#N/A</v>
      </c>
      <c r="E191" s="105"/>
    </row>
    <row r="192" spans="3:5" x14ac:dyDescent="0.25">
      <c r="C192" s="105"/>
      <c r="D192" s="60" t="e">
        <f>VLOOKUP(C192,'Dados do rebanho'!A195:B390,2,0)</f>
        <v>#N/A</v>
      </c>
      <c r="E192" s="105"/>
    </row>
    <row r="193" spans="3:5" x14ac:dyDescent="0.25">
      <c r="C193" s="105"/>
      <c r="D193" s="60" t="e">
        <f>VLOOKUP(C193,'Dados do rebanho'!A196:B391,2,0)</f>
        <v>#N/A</v>
      </c>
      <c r="E193" s="105"/>
    </row>
    <row r="194" spans="3:5" x14ac:dyDescent="0.25">
      <c r="C194" s="105"/>
      <c r="D194" s="60" t="e">
        <f>VLOOKUP(C194,'Dados do rebanho'!A197:B392,2,0)</f>
        <v>#N/A</v>
      </c>
      <c r="E194" s="105"/>
    </row>
    <row r="195" spans="3:5" x14ac:dyDescent="0.25">
      <c r="C195" s="105"/>
      <c r="D195" s="60" t="e">
        <f>VLOOKUP(C195,'Dados do rebanho'!A198:B393,2,0)</f>
        <v>#N/A</v>
      </c>
      <c r="E195" s="105"/>
    </row>
    <row r="196" spans="3:5" x14ac:dyDescent="0.25">
      <c r="C196" s="105"/>
      <c r="D196" s="60" t="e">
        <f>VLOOKUP(C196,'Dados do rebanho'!A199:B394,2,0)</f>
        <v>#N/A</v>
      </c>
      <c r="E196" s="105"/>
    </row>
    <row r="197" spans="3:5" x14ac:dyDescent="0.25">
      <c r="C197" s="105"/>
      <c r="D197" s="60" t="e">
        <f>VLOOKUP(C197,'Dados do rebanho'!A200:B395,2,0)</f>
        <v>#N/A</v>
      </c>
      <c r="E197" s="105"/>
    </row>
    <row r="198" spans="3:5" x14ac:dyDescent="0.25">
      <c r="C198" s="105"/>
      <c r="D198" s="60" t="e">
        <f>VLOOKUP(C198,'Dados do rebanho'!A201:B396,2,0)</f>
        <v>#N/A</v>
      </c>
      <c r="E198" s="105"/>
    </row>
    <row r="199" spans="3:5" x14ac:dyDescent="0.25">
      <c r="C199" s="105"/>
      <c r="D199" s="60" t="e">
        <f>VLOOKUP(C199,'Dados do rebanho'!A202:B397,2,0)</f>
        <v>#N/A</v>
      </c>
      <c r="E199" s="105"/>
    </row>
    <row r="200" spans="3:5" x14ac:dyDescent="0.25">
      <c r="C200" s="105"/>
      <c r="D200" s="60" t="e">
        <f>VLOOKUP(C200,'Dados do rebanho'!A203:B398,2,0)</f>
        <v>#N/A</v>
      </c>
      <c r="E200" s="105"/>
    </row>
    <row r="201" spans="3:5" x14ac:dyDescent="0.25">
      <c r="C201" s="105"/>
      <c r="D201" s="60" t="e">
        <f>VLOOKUP(C201,'Dados do rebanho'!A204:B399,2,0)</f>
        <v>#N/A</v>
      </c>
      <c r="E201" s="105"/>
    </row>
    <row r="202" spans="3:5" x14ac:dyDescent="0.25">
      <c r="C202" s="105"/>
      <c r="D202" s="60" t="e">
        <f>VLOOKUP(C202,'Dados do rebanho'!A205:B400,2,0)</f>
        <v>#N/A</v>
      </c>
      <c r="E202" s="105"/>
    </row>
    <row r="203" spans="3:5" x14ac:dyDescent="0.25">
      <c r="C203" s="105"/>
      <c r="D203" s="60" t="e">
        <f>VLOOKUP(C203,'Dados do rebanho'!A206:B401,2,0)</f>
        <v>#N/A</v>
      </c>
      <c r="E203" s="105"/>
    </row>
    <row r="204" spans="3:5" x14ac:dyDescent="0.25">
      <c r="C204" s="105"/>
      <c r="D204" s="60" t="e">
        <f>VLOOKUP(C204,'Dados do rebanho'!A207:B402,2,0)</f>
        <v>#N/A</v>
      </c>
      <c r="E204" s="105"/>
    </row>
    <row r="205" spans="3:5" x14ac:dyDescent="0.25">
      <c r="C205" s="105"/>
      <c r="D205" s="60" t="e">
        <f>VLOOKUP(C205,'Dados do rebanho'!A208:B403,2,0)</f>
        <v>#N/A</v>
      </c>
      <c r="E205" s="105"/>
    </row>
    <row r="206" spans="3:5" x14ac:dyDescent="0.25">
      <c r="C206" s="105"/>
      <c r="D206" s="60" t="e">
        <f>VLOOKUP(C206,'Dados do rebanho'!A209:B404,2,0)</f>
        <v>#N/A</v>
      </c>
      <c r="E206" s="105"/>
    </row>
    <row r="207" spans="3:5" x14ac:dyDescent="0.25">
      <c r="C207" s="105"/>
      <c r="D207" s="60" t="e">
        <f>VLOOKUP(C207,'Dados do rebanho'!A210:B405,2,0)</f>
        <v>#N/A</v>
      </c>
      <c r="E207" s="105"/>
    </row>
    <row r="208" spans="3:5" x14ac:dyDescent="0.25">
      <c r="C208" s="105"/>
      <c r="D208" s="60" t="e">
        <f>VLOOKUP(C208,'Dados do rebanho'!A211:B406,2,0)</f>
        <v>#N/A</v>
      </c>
      <c r="E208" s="105"/>
    </row>
    <row r="209" spans="3:5" x14ac:dyDescent="0.25">
      <c r="C209" s="105"/>
      <c r="D209" s="60" t="e">
        <f>VLOOKUP(C209,'Dados do rebanho'!A212:B407,2,0)</f>
        <v>#N/A</v>
      </c>
      <c r="E209" s="105"/>
    </row>
    <row r="210" spans="3:5" x14ac:dyDescent="0.25">
      <c r="C210" s="105"/>
      <c r="D210" s="60" t="e">
        <f>VLOOKUP(C210,'Dados do rebanho'!A213:B408,2,0)</f>
        <v>#N/A</v>
      </c>
      <c r="E210" s="105"/>
    </row>
    <row r="211" spans="3:5" x14ac:dyDescent="0.25">
      <c r="C211" s="105"/>
      <c r="D211" s="60" t="e">
        <f>VLOOKUP(C211,'Dados do rebanho'!A214:B409,2,0)</f>
        <v>#N/A</v>
      </c>
      <c r="E211" s="105"/>
    </row>
    <row r="212" spans="3:5" x14ac:dyDescent="0.25">
      <c r="C212" s="105"/>
      <c r="D212" s="60" t="e">
        <f>VLOOKUP(C212,'Dados do rebanho'!A215:B410,2,0)</f>
        <v>#N/A</v>
      </c>
      <c r="E212" s="105"/>
    </row>
    <row r="213" spans="3:5" x14ac:dyDescent="0.25">
      <c r="C213" s="105"/>
      <c r="D213" s="60" t="e">
        <f>VLOOKUP(C213,'Dados do rebanho'!A216:B411,2,0)</f>
        <v>#N/A</v>
      </c>
      <c r="E213" s="105"/>
    </row>
    <row r="214" spans="3:5" x14ac:dyDescent="0.25">
      <c r="C214" s="105"/>
      <c r="D214" s="60" t="e">
        <f>VLOOKUP(C214,'Dados do rebanho'!A217:B412,2,0)</f>
        <v>#N/A</v>
      </c>
      <c r="E214" s="105"/>
    </row>
    <row r="215" spans="3:5" x14ac:dyDescent="0.25">
      <c r="C215" s="105"/>
      <c r="D215" s="60" t="e">
        <f>VLOOKUP(C215,'Dados do rebanho'!A218:B413,2,0)</f>
        <v>#N/A</v>
      </c>
      <c r="E215" s="105"/>
    </row>
    <row r="216" spans="3:5" x14ac:dyDescent="0.25">
      <c r="C216" s="105"/>
      <c r="D216" s="60" t="e">
        <f>VLOOKUP(C216,'Dados do rebanho'!A219:B414,2,0)</f>
        <v>#N/A</v>
      </c>
      <c r="E216" s="105"/>
    </row>
    <row r="217" spans="3:5" x14ac:dyDescent="0.25">
      <c r="C217" s="105"/>
      <c r="D217" s="60" t="e">
        <f>VLOOKUP(C217,'Dados do rebanho'!A220:B415,2,0)</f>
        <v>#N/A</v>
      </c>
      <c r="E217" s="105"/>
    </row>
    <row r="218" spans="3:5" x14ac:dyDescent="0.25">
      <c r="C218" s="105"/>
      <c r="D218" s="60" t="e">
        <f>VLOOKUP(C218,'Dados do rebanho'!A221:B416,2,0)</f>
        <v>#N/A</v>
      </c>
      <c r="E218" s="105"/>
    </row>
    <row r="219" spans="3:5" x14ac:dyDescent="0.25">
      <c r="C219" s="105"/>
      <c r="D219" s="60" t="e">
        <f>VLOOKUP(C219,'Dados do rebanho'!A222:B417,2,0)</f>
        <v>#N/A</v>
      </c>
      <c r="E219" s="105"/>
    </row>
    <row r="220" spans="3:5" x14ac:dyDescent="0.25">
      <c r="C220" s="105"/>
      <c r="D220" s="60" t="e">
        <f>VLOOKUP(C220,'Dados do rebanho'!A223:B418,2,0)</f>
        <v>#N/A</v>
      </c>
      <c r="E220" s="105"/>
    </row>
    <row r="221" spans="3:5" x14ac:dyDescent="0.25">
      <c r="C221" s="105"/>
      <c r="D221" s="60" t="e">
        <f>VLOOKUP(C221,'Dados do rebanho'!A224:B419,2,0)</f>
        <v>#N/A</v>
      </c>
      <c r="E221" s="105"/>
    </row>
    <row r="222" spans="3:5" x14ac:dyDescent="0.25">
      <c r="C222" s="105"/>
      <c r="D222" s="60" t="e">
        <f>VLOOKUP(C222,'Dados do rebanho'!A225:B420,2,0)</f>
        <v>#N/A</v>
      </c>
      <c r="E222" s="105"/>
    </row>
    <row r="223" spans="3:5" x14ac:dyDescent="0.25">
      <c r="C223" s="105"/>
      <c r="D223" s="60" t="e">
        <f>VLOOKUP(C223,'Dados do rebanho'!A226:B421,2,0)</f>
        <v>#N/A</v>
      </c>
      <c r="E223" s="105"/>
    </row>
    <row r="224" spans="3:5" x14ac:dyDescent="0.25">
      <c r="C224" s="105"/>
      <c r="D224" s="60" t="e">
        <f>VLOOKUP(C224,'Dados do rebanho'!A227:B422,2,0)</f>
        <v>#N/A</v>
      </c>
      <c r="E224" s="105"/>
    </row>
    <row r="225" spans="3:5" x14ac:dyDescent="0.25">
      <c r="C225" s="105"/>
      <c r="D225" s="60" t="e">
        <f>VLOOKUP(C225,'Dados do rebanho'!A228:B423,2,0)</f>
        <v>#N/A</v>
      </c>
      <c r="E225" s="105"/>
    </row>
    <row r="226" spans="3:5" x14ac:dyDescent="0.25">
      <c r="C226" s="105"/>
      <c r="D226" s="60" t="e">
        <f>VLOOKUP(C226,'Dados do rebanho'!A229:B424,2,0)</f>
        <v>#N/A</v>
      </c>
      <c r="E226" s="105"/>
    </row>
    <row r="227" spans="3:5" x14ac:dyDescent="0.25">
      <c r="C227" s="105"/>
      <c r="D227" s="60" t="e">
        <f>VLOOKUP(C227,'Dados do rebanho'!A230:B425,2,0)</f>
        <v>#N/A</v>
      </c>
      <c r="E227" s="105"/>
    </row>
    <row r="228" spans="3:5" x14ac:dyDescent="0.25">
      <c r="C228" s="105"/>
      <c r="D228" s="60" t="e">
        <f>VLOOKUP(C228,'Dados do rebanho'!A231:B426,2,0)</f>
        <v>#N/A</v>
      </c>
      <c r="E228" s="105"/>
    </row>
    <row r="229" spans="3:5" x14ac:dyDescent="0.25">
      <c r="C229" s="105"/>
      <c r="D229" s="60" t="e">
        <f>VLOOKUP(C229,'Dados do rebanho'!A232:B427,2,0)</f>
        <v>#N/A</v>
      </c>
      <c r="E229" s="105"/>
    </row>
    <row r="230" spans="3:5" x14ac:dyDescent="0.25">
      <c r="C230" s="105"/>
      <c r="D230" s="60" t="e">
        <f>VLOOKUP(C230,'Dados do rebanho'!A233:B428,2,0)</f>
        <v>#N/A</v>
      </c>
      <c r="E230" s="105"/>
    </row>
    <row r="231" spans="3:5" x14ac:dyDescent="0.25">
      <c r="C231" s="105"/>
      <c r="D231" s="60" t="e">
        <f>VLOOKUP(C231,'Dados do rebanho'!A234:B429,2,0)</f>
        <v>#N/A</v>
      </c>
      <c r="E231" s="105"/>
    </row>
    <row r="232" spans="3:5" x14ac:dyDescent="0.25">
      <c r="C232" s="105"/>
      <c r="D232" s="60" t="e">
        <f>VLOOKUP(C232,'Dados do rebanho'!A235:B430,2,0)</f>
        <v>#N/A</v>
      </c>
      <c r="E232" s="105"/>
    </row>
    <row r="233" spans="3:5" x14ac:dyDescent="0.25">
      <c r="C233" s="105"/>
      <c r="D233" s="60" t="e">
        <f>VLOOKUP(C233,'Dados do rebanho'!A236:B431,2,0)</f>
        <v>#N/A</v>
      </c>
      <c r="E233" s="105"/>
    </row>
    <row r="234" spans="3:5" x14ac:dyDescent="0.25">
      <c r="C234" s="105"/>
      <c r="D234" s="60" t="e">
        <f>VLOOKUP(C234,'Dados do rebanho'!A237:B432,2,0)</f>
        <v>#N/A</v>
      </c>
      <c r="E234" s="105"/>
    </row>
    <row r="235" spans="3:5" x14ac:dyDescent="0.25">
      <c r="C235" s="105"/>
      <c r="D235" s="60" t="e">
        <f>VLOOKUP(C235,'Dados do rebanho'!A238:B433,2,0)</f>
        <v>#N/A</v>
      </c>
      <c r="E235" s="105"/>
    </row>
    <row r="236" spans="3:5" x14ac:dyDescent="0.25">
      <c r="C236" s="105"/>
      <c r="D236" s="60" t="e">
        <f>VLOOKUP(C236,'Dados do rebanho'!A239:B434,2,0)</f>
        <v>#N/A</v>
      </c>
      <c r="E236" s="105"/>
    </row>
    <row r="237" spans="3:5" x14ac:dyDescent="0.25">
      <c r="C237" s="105"/>
      <c r="D237" s="60" t="e">
        <f>VLOOKUP(C237,'Dados do rebanho'!A240:B435,2,0)</f>
        <v>#N/A</v>
      </c>
      <c r="E237" s="105"/>
    </row>
    <row r="238" spans="3:5" x14ac:dyDescent="0.25">
      <c r="C238" s="105"/>
      <c r="D238" s="60" t="e">
        <f>VLOOKUP(C238,'Dados do rebanho'!A241:B436,2,0)</f>
        <v>#N/A</v>
      </c>
      <c r="E238" s="105"/>
    </row>
    <row r="239" spans="3:5" x14ac:dyDescent="0.25">
      <c r="C239" s="105"/>
      <c r="D239" s="60" t="e">
        <f>VLOOKUP(C239,'Dados do rebanho'!A242:B437,2,0)</f>
        <v>#N/A</v>
      </c>
      <c r="E239" s="105"/>
    </row>
    <row r="240" spans="3:5" x14ac:dyDescent="0.25">
      <c r="C240" s="105"/>
      <c r="D240" s="60" t="e">
        <f>VLOOKUP(C240,'Dados do rebanho'!A243:B438,2,0)</f>
        <v>#N/A</v>
      </c>
      <c r="E240" s="105"/>
    </row>
    <row r="241" spans="3:5" x14ac:dyDescent="0.25">
      <c r="C241" s="105"/>
      <c r="D241" s="60" t="e">
        <f>VLOOKUP(C241,'Dados do rebanho'!A244:B439,2,0)</f>
        <v>#N/A</v>
      </c>
      <c r="E241" s="105"/>
    </row>
    <row r="242" spans="3:5" x14ac:dyDescent="0.25">
      <c r="C242" s="105"/>
      <c r="D242" s="60" t="e">
        <f>VLOOKUP(C242,'Dados do rebanho'!A245:B440,2,0)</f>
        <v>#N/A</v>
      </c>
      <c r="E242" s="105"/>
    </row>
    <row r="243" spans="3:5" x14ac:dyDescent="0.25">
      <c r="C243" s="105"/>
      <c r="D243" s="60" t="e">
        <f>VLOOKUP(C243,'Dados do rebanho'!A246:B441,2,0)</f>
        <v>#N/A</v>
      </c>
      <c r="E243" s="105"/>
    </row>
    <row r="244" spans="3:5" x14ac:dyDescent="0.25">
      <c r="C244" s="105"/>
      <c r="D244" s="60" t="e">
        <f>VLOOKUP(C244,'Dados do rebanho'!A247:B442,2,0)</f>
        <v>#N/A</v>
      </c>
      <c r="E244" s="105"/>
    </row>
    <row r="245" spans="3:5" x14ac:dyDescent="0.25">
      <c r="C245" s="105"/>
      <c r="D245" s="60" t="e">
        <f>VLOOKUP(C245,'Dados do rebanho'!A248:B443,2,0)</f>
        <v>#N/A</v>
      </c>
      <c r="E245" s="105"/>
    </row>
    <row r="246" spans="3:5" x14ac:dyDescent="0.25">
      <c r="C246" s="105"/>
      <c r="D246" s="60" t="e">
        <f>VLOOKUP(C246,'Dados do rebanho'!A249:B444,2,0)</f>
        <v>#N/A</v>
      </c>
      <c r="E246" s="105"/>
    </row>
    <row r="247" spans="3:5" x14ac:dyDescent="0.25">
      <c r="C247" s="105"/>
      <c r="D247" s="60" t="e">
        <f>VLOOKUP(C247,'Dados do rebanho'!A250:B445,2,0)</f>
        <v>#N/A</v>
      </c>
      <c r="E247" s="105"/>
    </row>
    <row r="248" spans="3:5" x14ac:dyDescent="0.25">
      <c r="C248" s="105"/>
      <c r="D248" s="60" t="e">
        <f>VLOOKUP(C248,'Dados do rebanho'!A251:B446,2,0)</f>
        <v>#N/A</v>
      </c>
      <c r="E248" s="105"/>
    </row>
    <row r="249" spans="3:5" x14ac:dyDescent="0.25">
      <c r="C249" s="105"/>
      <c r="D249" s="60" t="e">
        <f>VLOOKUP(C249,'Dados do rebanho'!A252:B447,2,0)</f>
        <v>#N/A</v>
      </c>
      <c r="E249" s="105"/>
    </row>
    <row r="250" spans="3:5" x14ac:dyDescent="0.25">
      <c r="C250" s="105"/>
      <c r="D250" s="60" t="e">
        <f>VLOOKUP(C250,'Dados do rebanho'!A253:B448,2,0)</f>
        <v>#N/A</v>
      </c>
      <c r="E250" s="105"/>
    </row>
    <row r="251" spans="3:5" x14ac:dyDescent="0.25">
      <c r="C251" s="105"/>
      <c r="D251" s="60" t="e">
        <f>VLOOKUP(C251,'Dados do rebanho'!A254:B449,2,0)</f>
        <v>#N/A</v>
      </c>
      <c r="E251" s="105"/>
    </row>
    <row r="252" spans="3:5" x14ac:dyDescent="0.25">
      <c r="C252" s="105"/>
      <c r="D252" s="60" t="e">
        <f>VLOOKUP(C252,'Dados do rebanho'!A255:B450,2,0)</f>
        <v>#N/A</v>
      </c>
      <c r="E252" s="105"/>
    </row>
    <row r="253" spans="3:5" x14ac:dyDescent="0.25">
      <c r="C253" s="105"/>
      <c r="D253" s="60" t="e">
        <f>VLOOKUP(C253,'Dados do rebanho'!A256:B451,2,0)</f>
        <v>#N/A</v>
      </c>
      <c r="E253" s="105"/>
    </row>
    <row r="254" spans="3:5" x14ac:dyDescent="0.25">
      <c r="C254" s="105"/>
      <c r="D254" s="60" t="e">
        <f>VLOOKUP(C254,'Dados do rebanho'!A257:B452,2,0)</f>
        <v>#N/A</v>
      </c>
      <c r="E254" s="105"/>
    </row>
    <row r="255" spans="3:5" x14ac:dyDescent="0.25">
      <c r="C255" s="105"/>
      <c r="D255" s="60" t="e">
        <f>VLOOKUP(C255,'Dados do rebanho'!A258:B453,2,0)</f>
        <v>#N/A</v>
      </c>
      <c r="E255" s="105"/>
    </row>
    <row r="256" spans="3:5" x14ac:dyDescent="0.25">
      <c r="C256" s="105"/>
      <c r="D256" s="60" t="e">
        <f>VLOOKUP(C256,'Dados do rebanho'!A259:B454,2,0)</f>
        <v>#N/A</v>
      </c>
      <c r="E256" s="105"/>
    </row>
    <row r="257" spans="3:5" x14ac:dyDescent="0.25">
      <c r="C257" s="105"/>
      <c r="D257" s="60" t="e">
        <f>VLOOKUP(C257,'Dados do rebanho'!A260:B455,2,0)</f>
        <v>#N/A</v>
      </c>
      <c r="E257" s="105"/>
    </row>
    <row r="258" spans="3:5" x14ac:dyDescent="0.25">
      <c r="C258" s="105"/>
      <c r="D258" s="60" t="e">
        <f>VLOOKUP(C258,'Dados do rebanho'!A261:B456,2,0)</f>
        <v>#N/A</v>
      </c>
      <c r="E258" s="105"/>
    </row>
    <row r="259" spans="3:5" x14ac:dyDescent="0.25">
      <c r="C259" s="105"/>
      <c r="D259" s="60" t="e">
        <f>VLOOKUP(C259,'Dados do rebanho'!A262:B457,2,0)</f>
        <v>#N/A</v>
      </c>
      <c r="E259" s="105"/>
    </row>
    <row r="260" spans="3:5" x14ac:dyDescent="0.25">
      <c r="C260" s="105"/>
      <c r="D260" s="60" t="e">
        <f>VLOOKUP(C260,'Dados do rebanho'!A263:B458,2,0)</f>
        <v>#N/A</v>
      </c>
      <c r="E260" s="105"/>
    </row>
    <row r="261" spans="3:5" x14ac:dyDescent="0.25">
      <c r="C261" s="105"/>
      <c r="D261" s="60" t="e">
        <f>VLOOKUP(C261,'Dados do rebanho'!A264:B459,2,0)</f>
        <v>#N/A</v>
      </c>
      <c r="E261" s="105"/>
    </row>
    <row r="262" spans="3:5" x14ac:dyDescent="0.25">
      <c r="C262" s="105"/>
      <c r="D262" s="60" t="e">
        <f>VLOOKUP(C262,'Dados do rebanho'!A265:B460,2,0)</f>
        <v>#N/A</v>
      </c>
      <c r="E262" s="105"/>
    </row>
    <row r="263" spans="3:5" x14ac:dyDescent="0.25">
      <c r="C263" s="105"/>
      <c r="D263" s="60" t="e">
        <f>VLOOKUP(C263,'Dados do rebanho'!A266:B461,2,0)</f>
        <v>#N/A</v>
      </c>
      <c r="E263" s="105"/>
    </row>
    <row r="264" spans="3:5" x14ac:dyDescent="0.25">
      <c r="C264" s="105"/>
      <c r="D264" s="60" t="e">
        <f>VLOOKUP(C264,'Dados do rebanho'!A267:B462,2,0)</f>
        <v>#N/A</v>
      </c>
      <c r="E264" s="105"/>
    </row>
    <row r="265" spans="3:5" x14ac:dyDescent="0.25">
      <c r="C265" s="105"/>
      <c r="D265" s="60" t="e">
        <f>VLOOKUP(C265,'Dados do rebanho'!A268:B463,2,0)</f>
        <v>#N/A</v>
      </c>
      <c r="E265" s="105"/>
    </row>
    <row r="266" spans="3:5" x14ac:dyDescent="0.25">
      <c r="C266" s="105"/>
      <c r="D266" s="60" t="e">
        <f>VLOOKUP(C266,'Dados do rebanho'!A269:B464,2,0)</f>
        <v>#N/A</v>
      </c>
      <c r="E266" s="105"/>
    </row>
    <row r="267" spans="3:5" x14ac:dyDescent="0.25">
      <c r="C267" s="105"/>
      <c r="D267" s="60" t="e">
        <f>VLOOKUP(C267,'Dados do rebanho'!A270:B465,2,0)</f>
        <v>#N/A</v>
      </c>
      <c r="E267" s="105"/>
    </row>
    <row r="268" spans="3:5" x14ac:dyDescent="0.25">
      <c r="C268" s="105"/>
      <c r="D268" s="60" t="e">
        <f>VLOOKUP(C268,'Dados do rebanho'!A271:B466,2,0)</f>
        <v>#N/A</v>
      </c>
      <c r="E268" s="105"/>
    </row>
    <row r="269" spans="3:5" x14ac:dyDescent="0.25">
      <c r="C269" s="105"/>
      <c r="D269" s="60" t="e">
        <f>VLOOKUP(C269,'Dados do rebanho'!A272:B467,2,0)</f>
        <v>#N/A</v>
      </c>
      <c r="E269" s="105"/>
    </row>
    <row r="270" spans="3:5" x14ac:dyDescent="0.25">
      <c r="C270" s="105"/>
      <c r="D270" s="60" t="e">
        <f>VLOOKUP(C270,'Dados do rebanho'!A273:B468,2,0)</f>
        <v>#N/A</v>
      </c>
      <c r="E270" s="105"/>
    </row>
    <row r="271" spans="3:5" x14ac:dyDescent="0.25">
      <c r="C271" s="105"/>
      <c r="D271" s="60" t="e">
        <f>VLOOKUP(C271,'Dados do rebanho'!A274:B469,2,0)</f>
        <v>#N/A</v>
      </c>
      <c r="E271" s="105"/>
    </row>
    <row r="272" spans="3:5" x14ac:dyDescent="0.25">
      <c r="C272" s="105"/>
      <c r="D272" s="60" t="e">
        <f>VLOOKUP(C272,'Dados do rebanho'!A275:B470,2,0)</f>
        <v>#N/A</v>
      </c>
      <c r="E272" s="105"/>
    </row>
    <row r="273" spans="3:5" x14ac:dyDescent="0.25">
      <c r="C273" s="105"/>
      <c r="D273" s="60" t="e">
        <f>VLOOKUP(C273,'Dados do rebanho'!A276:B471,2,0)</f>
        <v>#N/A</v>
      </c>
      <c r="E273" s="105"/>
    </row>
    <row r="274" spans="3:5" x14ac:dyDescent="0.25">
      <c r="C274" s="105"/>
      <c r="D274" s="60" t="e">
        <f>VLOOKUP(C274,'Dados do rebanho'!A277:B472,2,0)</f>
        <v>#N/A</v>
      </c>
      <c r="E274" s="105"/>
    </row>
    <row r="275" spans="3:5" x14ac:dyDescent="0.25">
      <c r="C275" s="105"/>
      <c r="D275" s="60" t="e">
        <f>VLOOKUP(C275,'Dados do rebanho'!A278:B473,2,0)</f>
        <v>#N/A</v>
      </c>
      <c r="E275" s="105"/>
    </row>
    <row r="276" spans="3:5" x14ac:dyDescent="0.25">
      <c r="C276" s="105"/>
      <c r="D276" s="60" t="e">
        <f>VLOOKUP(C276,'Dados do rebanho'!A279:B474,2,0)</f>
        <v>#N/A</v>
      </c>
      <c r="E276" s="105"/>
    </row>
    <row r="277" spans="3:5" x14ac:dyDescent="0.25">
      <c r="C277" s="105"/>
      <c r="D277" s="60" t="e">
        <f>VLOOKUP(C277,'Dados do rebanho'!A280:B475,2,0)</f>
        <v>#N/A</v>
      </c>
      <c r="E277" s="105"/>
    </row>
    <row r="278" spans="3:5" x14ac:dyDescent="0.25">
      <c r="C278" s="105"/>
      <c r="D278" s="60" t="e">
        <f>VLOOKUP(C278,'Dados do rebanho'!A281:B476,2,0)</f>
        <v>#N/A</v>
      </c>
      <c r="E278" s="105"/>
    </row>
    <row r="279" spans="3:5" x14ac:dyDescent="0.25">
      <c r="C279" s="105"/>
      <c r="D279" s="60" t="e">
        <f>VLOOKUP(C279,'Dados do rebanho'!A282:B477,2,0)</f>
        <v>#N/A</v>
      </c>
      <c r="E279" s="60"/>
    </row>
    <row r="280" spans="3:5" x14ac:dyDescent="0.25">
      <c r="C280" s="105"/>
      <c r="D280" s="60" t="e">
        <f>VLOOKUP(C280,'Dados do rebanho'!A283:B478,2,0)</f>
        <v>#N/A</v>
      </c>
      <c r="E280" s="60"/>
    </row>
    <row r="281" spans="3:5" x14ac:dyDescent="0.25">
      <c r="C281" s="105"/>
      <c r="D281" s="60" t="e">
        <f>VLOOKUP(C281,'Dados do rebanho'!A284:B479,2,0)</f>
        <v>#N/A</v>
      </c>
      <c r="E281" s="60"/>
    </row>
    <row r="282" spans="3:5" x14ac:dyDescent="0.25">
      <c r="C282" s="105"/>
      <c r="D282" s="60" t="e">
        <f>VLOOKUP(C282,'Dados do rebanho'!A285:B480,2,0)</f>
        <v>#N/A</v>
      </c>
      <c r="E282" s="60"/>
    </row>
    <row r="283" spans="3:5" x14ac:dyDescent="0.25">
      <c r="C283" s="105"/>
      <c r="D283" s="60" t="e">
        <f>VLOOKUP(C283,'Dados do rebanho'!A286:B481,2,0)</f>
        <v>#N/A</v>
      </c>
      <c r="E283" s="60"/>
    </row>
    <row r="284" spans="3:5" x14ac:dyDescent="0.25">
      <c r="C284" s="105"/>
      <c r="D284" s="60" t="e">
        <f>VLOOKUP(C284,'Dados do rebanho'!A287:B482,2,0)</f>
        <v>#N/A</v>
      </c>
      <c r="E284" s="60"/>
    </row>
    <row r="285" spans="3:5" x14ac:dyDescent="0.25">
      <c r="C285" s="105"/>
      <c r="D285" s="60" t="e">
        <f>VLOOKUP(C285,'Dados do rebanho'!A288:B483,2,0)</f>
        <v>#N/A</v>
      </c>
      <c r="E285" s="60"/>
    </row>
    <row r="286" spans="3:5" x14ac:dyDescent="0.25">
      <c r="C286" s="105"/>
      <c r="D286" s="60" t="e">
        <f>VLOOKUP(C286,'Dados do rebanho'!A289:B484,2,0)</f>
        <v>#N/A</v>
      </c>
      <c r="E286" s="60"/>
    </row>
    <row r="287" spans="3:5" x14ac:dyDescent="0.25">
      <c r="C287" s="60"/>
      <c r="D287" s="60" t="e">
        <f>VLOOKUP(C287,'Dados do rebanho'!A290:B485,2,0)</f>
        <v>#N/A</v>
      </c>
      <c r="E287" s="60"/>
    </row>
    <row r="288" spans="3:5" x14ac:dyDescent="0.25">
      <c r="C288" s="60"/>
      <c r="D288" s="60" t="e">
        <f>VLOOKUP(C288,'Dados do rebanho'!A291:B486,2,0)</f>
        <v>#N/A</v>
      </c>
      <c r="E288" s="60"/>
    </row>
    <row r="289" spans="3:5" x14ac:dyDescent="0.25">
      <c r="C289" s="60"/>
      <c r="D289" s="60" t="e">
        <f>VLOOKUP(C289,'Dados do rebanho'!A292:B487,2,0)</f>
        <v>#N/A</v>
      </c>
      <c r="E289" s="60"/>
    </row>
    <row r="290" spans="3:5" x14ac:dyDescent="0.25">
      <c r="C290" s="60"/>
      <c r="D290" s="60" t="e">
        <f>VLOOKUP(C290,'Dados do rebanho'!A293:B488,2,0)</f>
        <v>#N/A</v>
      </c>
      <c r="E290" s="60"/>
    </row>
    <row r="291" spans="3:5" x14ac:dyDescent="0.25">
      <c r="C291" s="60"/>
      <c r="D291" s="60" t="e">
        <f>VLOOKUP(C291,'Dados do rebanho'!A294:B489,2,0)</f>
        <v>#N/A</v>
      </c>
      <c r="E291" s="60"/>
    </row>
    <row r="292" spans="3:5" x14ac:dyDescent="0.25">
      <c r="C292" s="60"/>
      <c r="D292" s="60" t="e">
        <f>VLOOKUP(C292,'Dados do rebanho'!A295:B490,2,0)</f>
        <v>#N/A</v>
      </c>
      <c r="E292" s="60"/>
    </row>
    <row r="293" spans="3:5" x14ac:dyDescent="0.25">
      <c r="C293" s="60"/>
      <c r="D293" s="60" t="e">
        <f>VLOOKUP(C293,'Dados do rebanho'!A296:B491,2,0)</f>
        <v>#N/A</v>
      </c>
      <c r="E293" s="60"/>
    </row>
    <row r="294" spans="3:5" x14ac:dyDescent="0.25">
      <c r="C294" s="60"/>
      <c r="D294" s="60" t="e">
        <f>VLOOKUP(C294,'Dados do rebanho'!A297:B492,2,0)</f>
        <v>#N/A</v>
      </c>
      <c r="E294" s="60"/>
    </row>
    <row r="295" spans="3:5" x14ac:dyDescent="0.25">
      <c r="C295" s="60"/>
      <c r="D295" s="60" t="e">
        <f>VLOOKUP(C295,'Dados do rebanho'!A298:B493,2,0)</f>
        <v>#N/A</v>
      </c>
      <c r="E295" s="60"/>
    </row>
    <row r="296" spans="3:5" x14ac:dyDescent="0.25">
      <c r="C296" s="60"/>
      <c r="D296" s="60" t="e">
        <f>VLOOKUP(C296,'Dados do rebanho'!A299:B494,2,0)</f>
        <v>#N/A</v>
      </c>
      <c r="E296" s="60"/>
    </row>
    <row r="297" spans="3:5" x14ac:dyDescent="0.25">
      <c r="C297" s="60"/>
      <c r="D297" s="60" t="e">
        <f>VLOOKUP(C297,'Dados do rebanho'!A300:B495,2,0)</f>
        <v>#N/A</v>
      </c>
      <c r="E297" s="60"/>
    </row>
    <row r="298" spans="3:5" x14ac:dyDescent="0.25">
      <c r="C298" s="60"/>
      <c r="D298" s="60" t="e">
        <f>VLOOKUP(C298,'Dados do rebanho'!A301:B496,2,0)</f>
        <v>#N/A</v>
      </c>
      <c r="E298" s="60"/>
    </row>
    <row r="299" spans="3:5" x14ac:dyDescent="0.25">
      <c r="C299" s="60"/>
      <c r="D299" s="60" t="e">
        <f>VLOOKUP(C299,'Dados do rebanho'!A302:B497,2,0)</f>
        <v>#N/A</v>
      </c>
      <c r="E299" s="60"/>
    </row>
    <row r="300" spans="3:5" x14ac:dyDescent="0.25">
      <c r="C300" s="60"/>
      <c r="D300" s="60" t="e">
        <f>VLOOKUP(C300,'Dados do rebanho'!A303:B498,2,0)</f>
        <v>#N/A</v>
      </c>
      <c r="E300" s="60"/>
    </row>
  </sheetData>
  <sheetProtection password="C06F" sheet="1" objects="1" scenarios="1" selectLockedCells="1"/>
  <mergeCells count="3">
    <mergeCell ref="G9:G10"/>
    <mergeCell ref="H9:H10"/>
    <mergeCell ref="K9:K10"/>
  </mergeCells>
  <conditionalFormatting sqref="E4:E227">
    <cfRule type="cellIs" dxfId="18" priority="1" operator="lessThan">
      <formula>3</formula>
    </cfRule>
    <cfRule type="cellIs" dxfId="17" priority="2" operator="greaterThan">
      <formula>3.7</formula>
    </cfRule>
    <cfRule type="cellIs" dxfId="16" priority="3" operator="between">
      <formula>3</formula>
      <formula>3.7</formula>
    </cfRule>
  </conditionalFormatting>
  <dataValidations count="1">
    <dataValidation type="list" allowBlank="1" showInputMessage="1" showErrorMessage="1" sqref="C4:C142">
      <formula1>nomes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V40"/>
  <sheetViews>
    <sheetView showGridLines="0" zoomScale="70" zoomScaleNormal="70" workbookViewId="0">
      <selection activeCell="L16" sqref="L16"/>
    </sheetView>
  </sheetViews>
  <sheetFormatPr defaultRowHeight="15" x14ac:dyDescent="0.25"/>
  <cols>
    <col min="4" max="4" width="12.140625" bestFit="1" customWidth="1"/>
    <col min="5" max="5" width="12.28515625" bestFit="1" customWidth="1"/>
    <col min="6" max="6" width="7.85546875" bestFit="1" customWidth="1"/>
    <col min="7" max="7" width="10.85546875" bestFit="1" customWidth="1"/>
    <col min="9" max="9" width="10.42578125" bestFit="1" customWidth="1"/>
    <col min="10" max="10" width="12.140625" bestFit="1" customWidth="1"/>
    <col min="11" max="11" width="12.28515625" bestFit="1" customWidth="1"/>
    <col min="14" max="14" width="10.42578125" bestFit="1" customWidth="1"/>
    <col min="16" max="16" width="12.140625" bestFit="1" customWidth="1"/>
    <col min="17" max="17" width="7.7109375" bestFit="1" customWidth="1"/>
    <col min="19" max="19" width="10.42578125" bestFit="1" customWidth="1"/>
    <col min="23" max="23" width="10.42578125" bestFit="1" customWidth="1"/>
  </cols>
  <sheetData>
    <row r="4" spans="3:22" x14ac:dyDescent="0.25">
      <c r="H4" s="3"/>
      <c r="U4" s="4"/>
      <c r="V4" s="4"/>
    </row>
    <row r="5" spans="3:22" x14ac:dyDescent="0.25">
      <c r="E5" s="4"/>
      <c r="H5" s="3"/>
    </row>
    <row r="6" spans="3:22" x14ac:dyDescent="0.25">
      <c r="E6" s="4"/>
      <c r="H6" s="3"/>
    </row>
    <row r="7" spans="3:22" x14ac:dyDescent="0.25">
      <c r="E7" s="4"/>
      <c r="H7" s="3"/>
    </row>
    <row r="8" spans="3:22" ht="15.75" x14ac:dyDescent="0.25">
      <c r="D8" s="154" t="s">
        <v>21</v>
      </c>
      <c r="E8" s="155"/>
      <c r="F8" s="155"/>
      <c r="G8" s="156"/>
      <c r="H8" s="3"/>
      <c r="J8" s="154" t="s">
        <v>95</v>
      </c>
      <c r="K8" s="155"/>
      <c r="L8" s="155"/>
      <c r="M8" s="156"/>
    </row>
    <row r="9" spans="3:22" ht="15.75" x14ac:dyDescent="0.25">
      <c r="C9" s="73"/>
      <c r="D9" s="75" t="s">
        <v>8</v>
      </c>
      <c r="E9" s="76" t="s">
        <v>11</v>
      </c>
      <c r="F9" s="77"/>
      <c r="G9" s="78" t="s">
        <v>13</v>
      </c>
      <c r="H9" s="74"/>
      <c r="I9" s="73"/>
      <c r="J9" s="75" t="s">
        <v>8</v>
      </c>
      <c r="K9" s="150" t="s">
        <v>22</v>
      </c>
      <c r="L9" s="151"/>
      <c r="M9" s="152"/>
      <c r="N9" s="73"/>
    </row>
    <row r="10" spans="3:22" ht="15.75" x14ac:dyDescent="0.25">
      <c r="C10" s="73"/>
      <c r="D10" s="75" t="s">
        <v>9</v>
      </c>
      <c r="E10" s="76" t="s">
        <v>25</v>
      </c>
      <c r="F10" s="79"/>
      <c r="G10" s="80" t="s">
        <v>14</v>
      </c>
      <c r="H10" s="74"/>
      <c r="I10" s="73"/>
      <c r="J10" s="75" t="s">
        <v>9</v>
      </c>
      <c r="K10" s="150" t="s">
        <v>23</v>
      </c>
      <c r="L10" s="151"/>
      <c r="M10" s="152"/>
      <c r="N10" s="73"/>
    </row>
    <row r="11" spans="3:22" ht="15.75" x14ac:dyDescent="0.25">
      <c r="C11" s="73"/>
      <c r="D11" s="75" t="s">
        <v>10</v>
      </c>
      <c r="E11" s="75" t="s">
        <v>12</v>
      </c>
      <c r="F11" s="153" t="s">
        <v>15</v>
      </c>
      <c r="G11" s="153"/>
      <c r="H11" s="74"/>
      <c r="I11" s="73"/>
      <c r="J11" s="75" t="s">
        <v>10</v>
      </c>
      <c r="K11" s="150" t="s">
        <v>24</v>
      </c>
      <c r="L11" s="151"/>
      <c r="M11" s="152"/>
      <c r="N11" s="73"/>
    </row>
    <row r="12" spans="3:22" ht="15.75" x14ac:dyDescent="0.25">
      <c r="N12" s="73"/>
    </row>
    <row r="13" spans="3:22" ht="15.75" x14ac:dyDescent="0.25">
      <c r="E13" s="84" t="s">
        <v>96</v>
      </c>
      <c r="F13" s="110">
        <v>400</v>
      </c>
      <c r="G13" s="73" t="s">
        <v>1</v>
      </c>
      <c r="H13" s="73"/>
      <c r="I13" s="73"/>
      <c r="J13" s="73"/>
      <c r="K13" s="81" t="s">
        <v>2</v>
      </c>
      <c r="L13" s="110">
        <v>400</v>
      </c>
      <c r="M13" s="73" t="s">
        <v>1</v>
      </c>
      <c r="N13" s="73"/>
    </row>
    <row r="14" spans="3:22" ht="15.75" x14ac:dyDescent="0.25">
      <c r="D14" s="73"/>
      <c r="E14" s="83" t="s">
        <v>0</v>
      </c>
      <c r="F14" s="74" t="s">
        <v>1</v>
      </c>
      <c r="G14" s="74" t="s">
        <v>3</v>
      </c>
      <c r="H14" s="73"/>
      <c r="I14" s="73"/>
      <c r="J14" s="73"/>
      <c r="K14" s="83" t="s">
        <v>4</v>
      </c>
      <c r="L14" s="74" t="s">
        <v>1</v>
      </c>
      <c r="M14" s="74" t="s">
        <v>3</v>
      </c>
      <c r="N14" s="73"/>
    </row>
    <row r="15" spans="3:22" ht="15.75" x14ac:dyDescent="0.25">
      <c r="D15" s="73"/>
      <c r="E15" s="82" t="s">
        <v>5</v>
      </c>
      <c r="F15" s="111">
        <v>20</v>
      </c>
      <c r="G15" s="74">
        <f>(F15*100)/$F$13</f>
        <v>5</v>
      </c>
      <c r="H15" s="73"/>
      <c r="I15" s="73"/>
      <c r="J15" s="73"/>
      <c r="K15" s="82" t="s">
        <v>5</v>
      </c>
      <c r="L15" s="111">
        <v>8</v>
      </c>
      <c r="M15" s="74">
        <f>(L15*100)/$L$13</f>
        <v>2</v>
      </c>
      <c r="N15" s="73"/>
    </row>
    <row r="16" spans="3:22" ht="15.75" x14ac:dyDescent="0.25">
      <c r="D16" s="73"/>
      <c r="E16" s="82" t="s">
        <v>6</v>
      </c>
      <c r="F16" s="111">
        <v>234</v>
      </c>
      <c r="G16" s="74">
        <f t="shared" ref="G16:G17" si="0">(F16*100)/$F$13</f>
        <v>58.5</v>
      </c>
      <c r="H16" s="73"/>
      <c r="I16" s="73"/>
      <c r="J16" s="73"/>
      <c r="K16" s="82" t="s">
        <v>6</v>
      </c>
      <c r="L16" s="111">
        <v>171</v>
      </c>
      <c r="M16" s="74">
        <f t="shared" ref="M16:M17" si="1">(L16*100)/$L$13</f>
        <v>42.75</v>
      </c>
      <c r="N16" s="73"/>
    </row>
    <row r="17" spans="3:14" ht="15.75" x14ac:dyDescent="0.25">
      <c r="D17" s="73"/>
      <c r="E17" s="82" t="s">
        <v>7</v>
      </c>
      <c r="F17" s="112">
        <f>F13 - (F15+F16)</f>
        <v>146</v>
      </c>
      <c r="G17" s="74">
        <f t="shared" si="0"/>
        <v>36.5</v>
      </c>
      <c r="H17" s="73"/>
      <c r="I17" s="73"/>
      <c r="J17" s="73"/>
      <c r="K17" s="82" t="s">
        <v>7</v>
      </c>
      <c r="L17" s="112">
        <f>L13-(L15+L16)</f>
        <v>221</v>
      </c>
      <c r="M17" s="74">
        <f t="shared" si="1"/>
        <v>55.25</v>
      </c>
      <c r="N17" s="73"/>
    </row>
    <row r="18" spans="3:14" ht="15.75" x14ac:dyDescent="0.25"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</row>
    <row r="19" spans="3:14" ht="15.75" x14ac:dyDescent="0.25"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</row>
    <row r="20" spans="3:14" ht="15.75" x14ac:dyDescent="0.25"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</row>
    <row r="21" spans="3:14" ht="15.75" x14ac:dyDescent="0.25">
      <c r="C21" s="73"/>
      <c r="D21" s="73"/>
      <c r="E21" s="73"/>
      <c r="F21" s="73"/>
      <c r="G21" s="73"/>
      <c r="H21" s="73"/>
      <c r="I21" s="73"/>
      <c r="J21" s="73"/>
      <c r="K21" s="73"/>
      <c r="L21" s="73"/>
      <c r="M21" s="73"/>
      <c r="N21" s="73"/>
    </row>
    <row r="22" spans="3:14" ht="15.75" x14ac:dyDescent="0.25">
      <c r="C22" s="73"/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</row>
    <row r="23" spans="3:14" ht="15.75" x14ac:dyDescent="0.25">
      <c r="C23" s="73"/>
      <c r="D23" s="73"/>
      <c r="E23" s="73"/>
      <c r="F23" s="73"/>
      <c r="G23" s="73"/>
      <c r="H23" s="73"/>
      <c r="I23" s="73"/>
      <c r="J23" s="73"/>
      <c r="K23" s="73"/>
      <c r="L23" s="73"/>
      <c r="M23" s="73"/>
      <c r="N23" s="73"/>
    </row>
    <row r="24" spans="3:14" ht="15.75" x14ac:dyDescent="0.25"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</row>
    <row r="25" spans="3:14" ht="15.75" x14ac:dyDescent="0.25"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</row>
    <row r="26" spans="3:14" ht="15.75" x14ac:dyDescent="0.25"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</row>
    <row r="27" spans="3:14" ht="15.75" x14ac:dyDescent="0.25"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</row>
    <row r="28" spans="3:14" ht="15.75" x14ac:dyDescent="0.25">
      <c r="C28" s="73"/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</row>
    <row r="29" spans="3:14" ht="15.75" x14ac:dyDescent="0.25"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</row>
    <row r="30" spans="3:14" ht="15.75" x14ac:dyDescent="0.25">
      <c r="C30" s="73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</row>
    <row r="31" spans="3:14" ht="15.75" x14ac:dyDescent="0.25">
      <c r="C31" s="73"/>
    </row>
    <row r="32" spans="3:14" ht="15.75" x14ac:dyDescent="0.25">
      <c r="C32" s="73"/>
    </row>
    <row r="33" spans="3:14" ht="15.75" x14ac:dyDescent="0.25">
      <c r="C33" s="73"/>
    </row>
    <row r="34" spans="3:14" ht="15.75" x14ac:dyDescent="0.25">
      <c r="C34" s="73"/>
    </row>
    <row r="35" spans="3:14" ht="15.75" x14ac:dyDescent="0.25">
      <c r="C35" s="73"/>
    </row>
    <row r="36" spans="3:14" ht="15.75" x14ac:dyDescent="0.25">
      <c r="C36" s="73"/>
    </row>
    <row r="37" spans="3:14" ht="15.75" x14ac:dyDescent="0.25">
      <c r="C37" s="73"/>
    </row>
    <row r="38" spans="3:14" ht="15.75" x14ac:dyDescent="0.25">
      <c r="C38" s="73"/>
    </row>
    <row r="39" spans="3:14" ht="15.75" x14ac:dyDescent="0.25">
      <c r="C39" s="73"/>
    </row>
    <row r="40" spans="3:14" ht="15.75" x14ac:dyDescent="0.25">
      <c r="C40" s="73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</row>
  </sheetData>
  <sheetProtection password="C06F" sheet="1" objects="1" scenarios="1" selectLockedCells="1"/>
  <mergeCells count="6">
    <mergeCell ref="K9:M9"/>
    <mergeCell ref="K10:M10"/>
    <mergeCell ref="K11:M11"/>
    <mergeCell ref="F11:G11"/>
    <mergeCell ref="D8:G8"/>
    <mergeCell ref="J8:M8"/>
  </mergeCells>
  <phoneticPr fontId="5" type="noConversion"/>
  <conditionalFormatting sqref="G15">
    <cfRule type="cellIs" dxfId="15" priority="12" operator="greaterThan">
      <formula>8</formula>
    </cfRule>
    <cfRule type="cellIs" dxfId="14" priority="15" operator="equal">
      <formula>8</formula>
    </cfRule>
    <cfRule type="cellIs" dxfId="13" priority="16" operator="lessThan">
      <formula>8</formula>
    </cfRule>
  </conditionalFormatting>
  <conditionalFormatting sqref="G16">
    <cfRule type="cellIs" dxfId="12" priority="13" operator="lessThan">
      <formula>43</formula>
    </cfRule>
    <cfRule type="cellIs" dxfId="11" priority="14" operator="greaterThan">
      <formula>43</formula>
    </cfRule>
  </conditionalFormatting>
  <conditionalFormatting sqref="G17">
    <cfRule type="cellIs" dxfId="10" priority="10" operator="greaterThan">
      <formula>35</formula>
    </cfRule>
    <cfRule type="cellIs" dxfId="9" priority="11" operator="lessThan">
      <formula>35</formula>
    </cfRule>
  </conditionalFormatting>
  <conditionalFormatting sqref="M15">
    <cfRule type="cellIs" dxfId="8" priority="7" operator="lessThan">
      <formula>2</formula>
    </cfRule>
    <cfRule type="cellIs" dxfId="7" priority="8" operator="greaterThan">
      <formula>8</formula>
    </cfRule>
    <cfRule type="cellIs" dxfId="6" priority="9" operator="between">
      <formula>2</formula>
      <formula>8</formula>
    </cfRule>
  </conditionalFormatting>
  <conditionalFormatting sqref="M16">
    <cfRule type="cellIs" dxfId="5" priority="4" operator="lessThan">
      <formula>30</formula>
    </cfRule>
    <cfRule type="cellIs" dxfId="4" priority="5" operator="greaterThan">
      <formula>50</formula>
    </cfRule>
    <cfRule type="cellIs" dxfId="3" priority="6" operator="between">
      <formula>30</formula>
      <formula>50</formula>
    </cfRule>
  </conditionalFormatting>
  <conditionalFormatting sqref="M17">
    <cfRule type="cellIs" dxfId="2" priority="1" operator="lessThan">
      <formula>40</formula>
    </cfRule>
    <cfRule type="cellIs" dxfId="1" priority="2" operator="greaterThan">
      <formula>60</formula>
    </cfRule>
    <cfRule type="cellIs" dxfId="0" priority="3" operator="between">
      <formula>40</formula>
      <formula>60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"/>
  <sheetViews>
    <sheetView showGridLines="0" zoomScaleNormal="100" workbookViewId="0">
      <selection activeCell="B2" sqref="B2:C3"/>
    </sheetView>
  </sheetViews>
  <sheetFormatPr defaultRowHeight="15" x14ac:dyDescent="0.25"/>
  <sheetData>
    <row r="1" spans="1:17" x14ac:dyDescent="0.25">
      <c r="B1" s="92"/>
      <c r="C1" s="92"/>
    </row>
    <row r="2" spans="1:17" ht="15" customHeight="1" x14ac:dyDescent="0.25">
      <c r="A2" s="93"/>
      <c r="B2" s="113" t="s">
        <v>99</v>
      </c>
      <c r="C2" s="114"/>
      <c r="E2" s="117" t="s">
        <v>100</v>
      </c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</row>
    <row r="3" spans="1:17" ht="15" customHeight="1" x14ac:dyDescent="0.25">
      <c r="A3" s="93"/>
      <c r="B3" s="115"/>
      <c r="C3" s="116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</row>
    <row r="4" spans="1:17" ht="15" customHeight="1" x14ac:dyDescent="0.25"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</row>
    <row r="5" spans="1:17" x14ac:dyDescent="0.25">
      <c r="B5" s="125" t="s">
        <v>103</v>
      </c>
      <c r="C5" s="125"/>
    </row>
    <row r="6" spans="1:17" x14ac:dyDescent="0.25">
      <c r="B6" s="118" t="s">
        <v>110</v>
      </c>
      <c r="C6" s="119"/>
      <c r="D6" s="119"/>
      <c r="E6" s="119"/>
      <c r="F6" s="119"/>
      <c r="G6" s="119"/>
      <c r="H6" s="120"/>
      <c r="J6" s="125" t="s">
        <v>102</v>
      </c>
      <c r="K6" s="125"/>
      <c r="L6" s="125"/>
      <c r="M6" s="125"/>
      <c r="N6" s="125"/>
      <c r="O6" s="125"/>
      <c r="P6" s="125"/>
    </row>
    <row r="7" spans="1:17" x14ac:dyDescent="0.25">
      <c r="B7" s="121"/>
      <c r="C7" s="122"/>
      <c r="D7" s="122"/>
      <c r="E7" s="122"/>
      <c r="F7" s="122"/>
      <c r="G7" s="122"/>
      <c r="H7" s="123"/>
      <c r="J7" s="124" t="s">
        <v>111</v>
      </c>
      <c r="K7" s="124"/>
      <c r="L7" s="124"/>
      <c r="M7" s="124"/>
      <c r="N7" s="124"/>
      <c r="O7" s="124"/>
      <c r="P7" s="124"/>
    </row>
    <row r="8" spans="1:17" x14ac:dyDescent="0.25">
      <c r="B8" s="118" t="s">
        <v>101</v>
      </c>
      <c r="C8" s="119"/>
      <c r="D8" s="119"/>
      <c r="E8" s="119"/>
      <c r="F8" s="119"/>
      <c r="G8" s="119"/>
      <c r="H8" s="120"/>
      <c r="J8" s="124"/>
      <c r="K8" s="124"/>
      <c r="L8" s="124"/>
      <c r="M8" s="124"/>
      <c r="N8" s="124"/>
      <c r="O8" s="124"/>
      <c r="P8" s="124"/>
    </row>
    <row r="9" spans="1:17" x14ac:dyDescent="0.25">
      <c r="B9" s="121"/>
      <c r="C9" s="122"/>
      <c r="D9" s="122"/>
      <c r="E9" s="122"/>
      <c r="F9" s="122"/>
      <c r="G9" s="122"/>
      <c r="H9" s="123"/>
    </row>
  </sheetData>
  <sheetProtection password="C06F" sheet="1" objects="1" scenarios="1" selectLockedCells="1"/>
  <mergeCells count="7">
    <mergeCell ref="B2:C3"/>
    <mergeCell ref="E2:Q4"/>
    <mergeCell ref="B6:H7"/>
    <mergeCell ref="B8:H9"/>
    <mergeCell ref="J7:P8"/>
    <mergeCell ref="J6:P6"/>
    <mergeCell ref="B5:C5"/>
  </mergeCells>
  <hyperlinks>
    <hyperlink ref="B2" location="Início!A1" display="Voltar "/>
  </hyperlinks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838"/>
  <sheetViews>
    <sheetView showGridLines="0" topLeftCell="D1" zoomScale="80" zoomScaleNormal="80" workbookViewId="0">
      <selection activeCell="D21" sqref="D21"/>
    </sheetView>
  </sheetViews>
  <sheetFormatPr defaultRowHeight="15" x14ac:dyDescent="0.25"/>
  <cols>
    <col min="1" max="1" width="11.28515625" style="67" bestFit="1" customWidth="1"/>
    <col min="2" max="2" width="9.28515625" style="67" bestFit="1" customWidth="1"/>
    <col min="3" max="3" width="14.42578125" style="67" bestFit="1" customWidth="1"/>
    <col min="4" max="4" width="13.5703125" style="67" bestFit="1" customWidth="1"/>
    <col min="5" max="6" width="12.28515625" bestFit="1" customWidth="1"/>
    <col min="7" max="7" width="28.85546875" bestFit="1" customWidth="1"/>
    <col min="8" max="8" width="12.28515625" style="67" bestFit="1" customWidth="1"/>
    <col min="9" max="9" width="22.7109375" bestFit="1" customWidth="1"/>
    <col min="10" max="10" width="11.5703125" customWidth="1"/>
    <col min="11" max="11" width="9.28515625" bestFit="1" customWidth="1"/>
    <col min="12" max="12" width="9.140625" style="67"/>
    <col min="13" max="13" width="12.85546875" style="67" bestFit="1" customWidth="1"/>
    <col min="14" max="14" width="20.28515625" style="67" bestFit="1" customWidth="1"/>
    <col min="15" max="15" width="28.85546875" style="67" bestFit="1" customWidth="1"/>
    <col min="16" max="16" width="29.85546875" style="67" bestFit="1" customWidth="1"/>
    <col min="17" max="17" width="9.140625" style="67"/>
    <col min="19" max="19" width="18.28515625" bestFit="1" customWidth="1"/>
  </cols>
  <sheetData>
    <row r="1" spans="1:18" ht="15.75" thickBot="1" x14ac:dyDescent="0.3">
      <c r="A1" s="85"/>
      <c r="B1" s="85"/>
      <c r="C1" s="85"/>
      <c r="D1" s="85"/>
      <c r="E1" s="86"/>
      <c r="F1" s="86"/>
      <c r="G1" s="86"/>
      <c r="H1" s="85"/>
      <c r="I1" s="85"/>
      <c r="J1" s="85"/>
      <c r="K1" s="85"/>
      <c r="L1" s="85"/>
      <c r="M1" s="85"/>
      <c r="N1" s="85"/>
      <c r="O1" s="85"/>
      <c r="P1" s="85"/>
      <c r="Q1" s="69"/>
      <c r="R1" s="69"/>
    </row>
    <row r="2" spans="1:18" ht="15.75" thickBot="1" x14ac:dyDescent="0.3">
      <c r="A2" s="85"/>
      <c r="B2" s="85"/>
      <c r="C2" s="85"/>
      <c r="D2" s="85"/>
      <c r="E2" s="95"/>
      <c r="F2" s="98"/>
      <c r="G2" s="99" t="s">
        <v>97</v>
      </c>
      <c r="H2" s="85"/>
      <c r="I2" s="85"/>
      <c r="J2" s="85"/>
      <c r="K2" s="85"/>
      <c r="L2" s="85"/>
      <c r="M2" s="85"/>
      <c r="N2" s="69"/>
      <c r="O2" s="69"/>
      <c r="P2" s="85"/>
      <c r="Q2" s="69"/>
      <c r="R2" s="69"/>
    </row>
    <row r="3" spans="1:18" ht="15.75" thickBot="1" x14ac:dyDescent="0.3">
      <c r="A3" s="85"/>
      <c r="B3" s="85"/>
      <c r="C3" s="85"/>
      <c r="D3" s="85"/>
      <c r="E3" s="95"/>
      <c r="F3" s="96"/>
      <c r="G3" s="97" t="s">
        <v>109</v>
      </c>
      <c r="H3" s="85"/>
      <c r="I3" s="85"/>
      <c r="J3" s="85"/>
      <c r="K3" s="85"/>
      <c r="L3" s="85"/>
      <c r="M3" s="85"/>
      <c r="N3" s="69"/>
      <c r="O3" s="69"/>
      <c r="P3" s="85"/>
      <c r="Q3" s="69"/>
      <c r="R3" s="69"/>
    </row>
    <row r="4" spans="1:18" x14ac:dyDescent="0.25">
      <c r="A4" s="85"/>
      <c r="B4" s="85"/>
      <c r="C4" s="85"/>
      <c r="D4" s="85"/>
      <c r="E4" s="87">
        <f ca="1">TODAY()</f>
        <v>44161</v>
      </c>
      <c r="F4" s="86"/>
      <c r="G4" s="86"/>
      <c r="H4" s="85"/>
      <c r="I4" s="85"/>
      <c r="J4" s="85"/>
      <c r="K4" s="85"/>
      <c r="L4" s="85"/>
      <c r="M4" s="85"/>
      <c r="N4" s="85"/>
      <c r="O4" s="85"/>
      <c r="P4" s="85"/>
      <c r="Q4" s="69"/>
      <c r="R4" s="69"/>
    </row>
    <row r="5" spans="1:18" x14ac:dyDescent="0.25">
      <c r="A5" s="130" t="s">
        <v>54</v>
      </c>
      <c r="B5" s="130" t="s">
        <v>53</v>
      </c>
      <c r="C5" s="130" t="s">
        <v>61</v>
      </c>
      <c r="D5" s="127" t="s">
        <v>67</v>
      </c>
      <c r="E5" s="130" t="s">
        <v>65</v>
      </c>
      <c r="F5" s="130" t="s">
        <v>63</v>
      </c>
      <c r="G5" s="130" t="s">
        <v>62</v>
      </c>
      <c r="H5" s="131" t="s">
        <v>64</v>
      </c>
      <c r="I5" s="127" t="s">
        <v>106</v>
      </c>
      <c r="J5" s="127" t="s">
        <v>78</v>
      </c>
      <c r="K5" s="127" t="s">
        <v>26</v>
      </c>
      <c r="L5" s="129" t="s">
        <v>66</v>
      </c>
      <c r="M5" s="129"/>
      <c r="N5" s="129"/>
      <c r="O5" s="129"/>
      <c r="P5" s="129"/>
      <c r="Q5" s="126" t="s">
        <v>60</v>
      </c>
    </row>
    <row r="6" spans="1:18" x14ac:dyDescent="0.25">
      <c r="A6" s="130"/>
      <c r="B6" s="130"/>
      <c r="C6" s="130"/>
      <c r="D6" s="128"/>
      <c r="E6" s="130"/>
      <c r="F6" s="130"/>
      <c r="G6" s="130"/>
      <c r="H6" s="131"/>
      <c r="I6" s="128"/>
      <c r="J6" s="128"/>
      <c r="K6" s="128"/>
      <c r="L6" s="88" t="s">
        <v>55</v>
      </c>
      <c r="M6" s="88" t="s">
        <v>56</v>
      </c>
      <c r="N6" s="88" t="s">
        <v>57</v>
      </c>
      <c r="O6" s="88" t="s">
        <v>58</v>
      </c>
      <c r="P6" s="88" t="s">
        <v>59</v>
      </c>
      <c r="Q6" s="126"/>
    </row>
    <row r="7" spans="1:18" x14ac:dyDescent="0.25">
      <c r="A7" s="100" t="s">
        <v>91</v>
      </c>
      <c r="B7" s="100">
        <v>1</v>
      </c>
      <c r="C7" s="101">
        <v>43941</v>
      </c>
      <c r="D7" s="101">
        <v>43881</v>
      </c>
      <c r="E7" s="89">
        <f ca="1">($E$4-D7)</f>
        <v>280</v>
      </c>
      <c r="F7" s="90">
        <f>C7+210</f>
        <v>44151</v>
      </c>
      <c r="G7" s="90">
        <f>C7+270</f>
        <v>44211</v>
      </c>
      <c r="H7" s="101">
        <v>44210</v>
      </c>
      <c r="I7" s="90" t="e">
        <f>VLOOKUP(A7,'Ph Urina'!$C$9:$F$1113,4,0)</f>
        <v>#N/A</v>
      </c>
      <c r="J7" s="89" t="e">
        <f>VLOOKUP(A7,'Ph Urina'!$C$9:$F$1113,3,0)</f>
        <v>#N/A</v>
      </c>
      <c r="K7" s="91">
        <f>VLOOKUP(A7,ECC!$C$4:$E$1859,3,0)</f>
        <v>3.5</v>
      </c>
      <c r="L7" s="100" t="s">
        <v>69</v>
      </c>
      <c r="M7" s="100" t="s">
        <v>70</v>
      </c>
      <c r="N7" s="100" t="s">
        <v>69</v>
      </c>
      <c r="O7" s="100" t="s">
        <v>69</v>
      </c>
      <c r="P7" s="100" t="s">
        <v>71</v>
      </c>
      <c r="Q7" s="104"/>
    </row>
    <row r="8" spans="1:18" x14ac:dyDescent="0.25">
      <c r="A8" s="100" t="s">
        <v>92</v>
      </c>
      <c r="B8" s="100">
        <v>2</v>
      </c>
      <c r="C8" s="101">
        <v>43942</v>
      </c>
      <c r="D8" s="101">
        <v>43882</v>
      </c>
      <c r="E8" s="89">
        <f t="shared" ref="E8:E71" ca="1" si="0">($E$4-D8)</f>
        <v>279</v>
      </c>
      <c r="F8" s="90">
        <f t="shared" ref="F8:F71" si="1">C8+210</f>
        <v>44152</v>
      </c>
      <c r="G8" s="90">
        <f t="shared" ref="G8:G9" si="2">C8+270</f>
        <v>44212</v>
      </c>
      <c r="H8" s="101">
        <v>44211</v>
      </c>
      <c r="I8" s="90">
        <f>VLOOKUP(A8,'Ph Urina'!$C$9:$F$1113,4,0)</f>
        <v>43939</v>
      </c>
      <c r="J8" s="89">
        <f>VLOOKUP(A8,'Ph Urina'!$C$9:$F$1113,3,0)</f>
        <v>6</v>
      </c>
      <c r="K8" s="91">
        <f>VLOOKUP(A8,ECC!$C$4:$E$1859,3,0)</f>
        <v>5</v>
      </c>
      <c r="L8" s="100" t="s">
        <v>69</v>
      </c>
      <c r="M8" s="100" t="s">
        <v>70</v>
      </c>
      <c r="N8" s="100" t="s">
        <v>69</v>
      </c>
      <c r="O8" s="100" t="s">
        <v>69</v>
      </c>
      <c r="P8" s="100" t="s">
        <v>71</v>
      </c>
      <c r="Q8" s="104"/>
    </row>
    <row r="9" spans="1:18" x14ac:dyDescent="0.25">
      <c r="A9" s="100" t="s">
        <v>93</v>
      </c>
      <c r="B9" s="100">
        <v>3</v>
      </c>
      <c r="C9" s="101">
        <v>43943</v>
      </c>
      <c r="D9" s="101">
        <v>43883</v>
      </c>
      <c r="E9" s="89">
        <f t="shared" ca="1" si="0"/>
        <v>278</v>
      </c>
      <c r="F9" s="90">
        <f t="shared" si="1"/>
        <v>44153</v>
      </c>
      <c r="G9" s="90">
        <f t="shared" si="2"/>
        <v>44213</v>
      </c>
      <c r="H9" s="101">
        <v>44212</v>
      </c>
      <c r="I9" s="90">
        <f>VLOOKUP(A9,'Ph Urina'!$C$9:$F$1113,4,0)</f>
        <v>43940</v>
      </c>
      <c r="J9" s="89">
        <f>VLOOKUP(A9,'Ph Urina'!$C$9:$F$1113,3,0)</f>
        <v>6.9</v>
      </c>
      <c r="K9" s="91">
        <f>VLOOKUP(A9,ECC!$C$4:$E$1859,3,0)</f>
        <v>3</v>
      </c>
      <c r="L9" s="100" t="s">
        <v>69</v>
      </c>
      <c r="M9" s="100" t="s">
        <v>70</v>
      </c>
      <c r="N9" s="100" t="s">
        <v>69</v>
      </c>
      <c r="O9" s="100" t="s">
        <v>70</v>
      </c>
      <c r="P9" s="100" t="s">
        <v>71</v>
      </c>
      <c r="Q9" s="104"/>
    </row>
    <row r="10" spans="1:18" x14ac:dyDescent="0.25">
      <c r="A10" s="100" t="s">
        <v>94</v>
      </c>
      <c r="B10" s="100">
        <v>4</v>
      </c>
      <c r="C10" s="101">
        <v>43944</v>
      </c>
      <c r="D10" s="101">
        <v>43884</v>
      </c>
      <c r="E10" s="89">
        <f t="shared" ca="1" si="0"/>
        <v>277</v>
      </c>
      <c r="F10" s="90">
        <f t="shared" si="1"/>
        <v>44154</v>
      </c>
      <c r="G10" s="90">
        <f>C10+270</f>
        <v>44214</v>
      </c>
      <c r="H10" s="101">
        <v>44213</v>
      </c>
      <c r="I10" s="90">
        <f>VLOOKUP(A10,'Ph Urina'!$C$9:$F$1113,4,0)</f>
        <v>43961</v>
      </c>
      <c r="J10" s="89">
        <f>VLOOKUP(A10,'Ph Urina'!$C$9:$F$1113,3,0)</f>
        <v>5.2</v>
      </c>
      <c r="K10" s="91">
        <f>VLOOKUP(A10,ECC!$C$4:$E$1859,3,0)</f>
        <v>2</v>
      </c>
      <c r="L10" s="100" t="s">
        <v>70</v>
      </c>
      <c r="M10" s="100" t="s">
        <v>69</v>
      </c>
      <c r="N10" s="100" t="s">
        <v>69</v>
      </c>
      <c r="O10" s="100" t="s">
        <v>69</v>
      </c>
      <c r="P10" s="100" t="s">
        <v>71</v>
      </c>
      <c r="Q10" s="104"/>
    </row>
    <row r="11" spans="1:18" x14ac:dyDescent="0.25">
      <c r="A11" s="100" t="s">
        <v>85</v>
      </c>
      <c r="B11" s="100">
        <v>5</v>
      </c>
      <c r="C11" s="101">
        <v>43945</v>
      </c>
      <c r="D11" s="101">
        <v>43885</v>
      </c>
      <c r="E11" s="89">
        <f t="shared" ca="1" si="0"/>
        <v>276</v>
      </c>
      <c r="F11" s="90">
        <f t="shared" si="1"/>
        <v>44155</v>
      </c>
      <c r="G11" s="90">
        <f t="shared" ref="G11:G74" si="3">C11+270</f>
        <v>44215</v>
      </c>
      <c r="H11" s="101">
        <v>44214</v>
      </c>
      <c r="I11" s="90">
        <f>VLOOKUP(A11,'Ph Urina'!$C$9:$F$1113,4,0)</f>
        <v>43942</v>
      </c>
      <c r="J11" s="89">
        <f>VLOOKUP(A11,'Ph Urina'!$C$9:$F$1113,3,0)</f>
        <v>5</v>
      </c>
      <c r="K11" s="91">
        <f>VLOOKUP(A11,ECC!$C$4:$E$1859,3,0)</f>
        <v>3.2</v>
      </c>
      <c r="L11" s="100" t="s">
        <v>70</v>
      </c>
      <c r="M11" s="100" t="s">
        <v>70</v>
      </c>
      <c r="N11" s="100" t="s">
        <v>69</v>
      </c>
      <c r="O11" s="100" t="s">
        <v>69</v>
      </c>
      <c r="P11" s="100" t="s">
        <v>71</v>
      </c>
      <c r="Q11" s="103"/>
    </row>
    <row r="12" spans="1:18" x14ac:dyDescent="0.25">
      <c r="A12" s="100" t="s">
        <v>86</v>
      </c>
      <c r="B12" s="100">
        <v>6</v>
      </c>
      <c r="C12" s="101">
        <v>43946</v>
      </c>
      <c r="D12" s="101">
        <v>43886</v>
      </c>
      <c r="E12" s="89">
        <f t="shared" ca="1" si="0"/>
        <v>275</v>
      </c>
      <c r="F12" s="90">
        <f t="shared" si="1"/>
        <v>44156</v>
      </c>
      <c r="G12" s="90">
        <f>C12+270</f>
        <v>44216</v>
      </c>
      <c r="H12" s="101">
        <v>44215</v>
      </c>
      <c r="I12" s="90">
        <f>VLOOKUP(A12,'Ph Urina'!$C$9:$F$1113,4,0)</f>
        <v>43943</v>
      </c>
      <c r="J12" s="89">
        <f>VLOOKUP(A12,'Ph Urina'!$C$9:$F$1113,3,0)</f>
        <v>5.5</v>
      </c>
      <c r="K12" s="91">
        <f>VLOOKUP(A12,ECC!$C$4:$E$1859,3,0)</f>
        <v>3</v>
      </c>
      <c r="L12" s="100" t="s">
        <v>69</v>
      </c>
      <c r="M12" s="100" t="s">
        <v>70</v>
      </c>
      <c r="N12" s="100" t="s">
        <v>69</v>
      </c>
      <c r="O12" s="100" t="s">
        <v>69</v>
      </c>
      <c r="P12" s="100" t="s">
        <v>71</v>
      </c>
      <c r="Q12" s="103"/>
    </row>
    <row r="13" spans="1:18" x14ac:dyDescent="0.25">
      <c r="A13" s="100" t="s">
        <v>87</v>
      </c>
      <c r="B13" s="100">
        <v>7</v>
      </c>
      <c r="C13" s="101">
        <v>43947</v>
      </c>
      <c r="D13" s="101">
        <v>43887</v>
      </c>
      <c r="E13" s="89">
        <f t="shared" ca="1" si="0"/>
        <v>274</v>
      </c>
      <c r="F13" s="90">
        <f t="shared" si="1"/>
        <v>44157</v>
      </c>
      <c r="G13" s="90">
        <f t="shared" si="3"/>
        <v>44217</v>
      </c>
      <c r="H13" s="101">
        <v>44216</v>
      </c>
      <c r="I13" s="90">
        <f>VLOOKUP(A13,'Ph Urina'!$C$9:$F$1113,4,0)</f>
        <v>43944</v>
      </c>
      <c r="J13" s="89">
        <f>VLOOKUP(A13,'Ph Urina'!$C$9:$F$1113,3,0)</f>
        <v>5</v>
      </c>
      <c r="K13" s="91">
        <f>VLOOKUP(A13,ECC!$C$4:$E$1859,3,0)</f>
        <v>3.1</v>
      </c>
      <c r="L13" s="100" t="s">
        <v>69</v>
      </c>
      <c r="M13" s="100" t="s">
        <v>69</v>
      </c>
      <c r="N13" s="100" t="s">
        <v>69</v>
      </c>
      <c r="O13" s="100" t="s">
        <v>70</v>
      </c>
      <c r="P13" s="100" t="s">
        <v>71</v>
      </c>
      <c r="Q13" s="103"/>
    </row>
    <row r="14" spans="1:18" x14ac:dyDescent="0.25">
      <c r="A14" s="100" t="s">
        <v>88</v>
      </c>
      <c r="B14" s="100">
        <v>8</v>
      </c>
      <c r="C14" s="101">
        <v>43948</v>
      </c>
      <c r="D14" s="101">
        <v>43888</v>
      </c>
      <c r="E14" s="89">
        <f t="shared" ca="1" si="0"/>
        <v>273</v>
      </c>
      <c r="F14" s="90">
        <f t="shared" si="1"/>
        <v>44158</v>
      </c>
      <c r="G14" s="90">
        <f t="shared" si="3"/>
        <v>44218</v>
      </c>
      <c r="H14" s="101">
        <v>44217</v>
      </c>
      <c r="I14" s="90">
        <f>VLOOKUP(A14,'Ph Urina'!$C$9:$F$1113,4,0)</f>
        <v>43945</v>
      </c>
      <c r="J14" s="89">
        <f>VLOOKUP(A14,'Ph Urina'!$C$9:$F$1113,3,0)</f>
        <v>7</v>
      </c>
      <c r="K14" s="91">
        <f>VLOOKUP(A14,ECC!$C$4:$E$1859,3,0)</f>
        <v>4</v>
      </c>
      <c r="L14" s="100" t="s">
        <v>69</v>
      </c>
      <c r="M14" s="100" t="s">
        <v>69</v>
      </c>
      <c r="N14" s="100" t="s">
        <v>69</v>
      </c>
      <c r="O14" s="100" t="s">
        <v>70</v>
      </c>
      <c r="P14" s="100" t="s">
        <v>71</v>
      </c>
      <c r="Q14" s="103"/>
    </row>
    <row r="15" spans="1:18" x14ac:dyDescent="0.25">
      <c r="A15" s="100" t="s">
        <v>89</v>
      </c>
      <c r="B15" s="100">
        <v>9</v>
      </c>
      <c r="C15" s="101">
        <v>43949</v>
      </c>
      <c r="D15" s="101">
        <v>43889</v>
      </c>
      <c r="E15" s="89">
        <f t="shared" ca="1" si="0"/>
        <v>272</v>
      </c>
      <c r="F15" s="90">
        <f t="shared" si="1"/>
        <v>44159</v>
      </c>
      <c r="G15" s="90">
        <f t="shared" si="3"/>
        <v>44219</v>
      </c>
      <c r="H15" s="101">
        <v>44218</v>
      </c>
      <c r="I15" s="90">
        <f>VLOOKUP(A15,'Ph Urina'!$C$9:$F$1113,4,0)</f>
        <v>43946</v>
      </c>
      <c r="J15" s="89">
        <f>VLOOKUP(A15,'Ph Urina'!$C$9:$F$1113,3,0)</f>
        <v>6.5</v>
      </c>
      <c r="K15" s="91">
        <f>VLOOKUP(A15,ECC!$C$4:$E$1859,3,0)</f>
        <v>3</v>
      </c>
      <c r="L15" s="100" t="s">
        <v>69</v>
      </c>
      <c r="M15" s="100" t="s">
        <v>70</v>
      </c>
      <c r="N15" s="100" t="s">
        <v>69</v>
      </c>
      <c r="O15" s="100" t="s">
        <v>69</v>
      </c>
      <c r="P15" s="100" t="s">
        <v>71</v>
      </c>
      <c r="Q15" s="103"/>
    </row>
    <row r="16" spans="1:18" x14ac:dyDescent="0.25">
      <c r="A16" s="100" t="s">
        <v>90</v>
      </c>
      <c r="B16" s="100">
        <v>10</v>
      </c>
      <c r="C16" s="101">
        <v>43950</v>
      </c>
      <c r="D16" s="101">
        <v>43890</v>
      </c>
      <c r="E16" s="89">
        <f t="shared" ca="1" si="0"/>
        <v>271</v>
      </c>
      <c r="F16" s="90">
        <f t="shared" si="1"/>
        <v>44160</v>
      </c>
      <c r="G16" s="90">
        <f t="shared" si="3"/>
        <v>44220</v>
      </c>
      <c r="H16" s="101">
        <v>44219</v>
      </c>
      <c r="I16" s="90">
        <f>VLOOKUP(A16,'Ph Urina'!$C$9:$F$1113,4,0)</f>
        <v>43947</v>
      </c>
      <c r="J16" s="89">
        <f>VLOOKUP(A16,'Ph Urina'!$C$9:$F$1113,3,0)</f>
        <v>6.7</v>
      </c>
      <c r="K16" s="91">
        <f>VLOOKUP(A16,ECC!$C$4:$E$1859,3,0)</f>
        <v>4</v>
      </c>
      <c r="L16" s="100" t="s">
        <v>69</v>
      </c>
      <c r="M16" s="100" t="s">
        <v>69</v>
      </c>
      <c r="N16" s="100" t="s">
        <v>69</v>
      </c>
      <c r="O16" s="100" t="s">
        <v>69</v>
      </c>
      <c r="P16" s="100" t="s">
        <v>71</v>
      </c>
      <c r="Q16" s="103"/>
    </row>
    <row r="17" spans="1:17" x14ac:dyDescent="0.25">
      <c r="A17" s="102"/>
      <c r="B17" s="102"/>
      <c r="C17" s="102"/>
      <c r="D17" s="102"/>
      <c r="E17" s="89">
        <f t="shared" ca="1" si="0"/>
        <v>44161</v>
      </c>
      <c r="F17" s="90">
        <f t="shared" si="1"/>
        <v>210</v>
      </c>
      <c r="G17" s="90">
        <f t="shared" si="3"/>
        <v>270</v>
      </c>
      <c r="H17" s="102"/>
      <c r="I17" s="90"/>
      <c r="J17" s="89" t="e">
        <f>VLOOKUP(A17,'Ph Urina'!$C$9:$F$1113,3,0)</f>
        <v>#N/A</v>
      </c>
      <c r="K17" s="91" t="e">
        <f>VLOOKUP(A17,ECC!$C$4:$E$1859,3,0)</f>
        <v>#N/A</v>
      </c>
      <c r="L17" s="100"/>
      <c r="M17" s="100"/>
      <c r="N17" s="100"/>
      <c r="O17" s="100"/>
      <c r="P17" s="100"/>
      <c r="Q17" s="103"/>
    </row>
    <row r="18" spans="1:17" x14ac:dyDescent="0.25">
      <c r="A18" s="102"/>
      <c r="B18" s="102"/>
      <c r="C18" s="102"/>
      <c r="D18" s="102"/>
      <c r="E18" s="89">
        <f t="shared" ca="1" si="0"/>
        <v>44161</v>
      </c>
      <c r="F18" s="90">
        <f t="shared" si="1"/>
        <v>210</v>
      </c>
      <c r="G18" s="90">
        <f t="shared" si="3"/>
        <v>270</v>
      </c>
      <c r="H18" s="102"/>
      <c r="I18" s="90"/>
      <c r="J18" s="89" t="e">
        <f>VLOOKUP(A18,'Ph Urina'!$C$9:$F$1113,3,0)</f>
        <v>#N/A</v>
      </c>
      <c r="K18" s="91" t="e">
        <f>VLOOKUP(A18,ECC!$C$4:$E$1859,3,0)</f>
        <v>#N/A</v>
      </c>
      <c r="L18" s="102"/>
      <c r="M18" s="102"/>
      <c r="N18" s="102"/>
      <c r="O18" s="102"/>
      <c r="P18" s="102"/>
      <c r="Q18" s="103"/>
    </row>
    <row r="19" spans="1:17" x14ac:dyDescent="0.25">
      <c r="A19" s="102"/>
      <c r="B19" s="102"/>
      <c r="C19" s="102"/>
      <c r="D19" s="102"/>
      <c r="E19" s="89">
        <f t="shared" ca="1" si="0"/>
        <v>44161</v>
      </c>
      <c r="F19" s="90">
        <f t="shared" si="1"/>
        <v>210</v>
      </c>
      <c r="G19" s="90">
        <f t="shared" si="3"/>
        <v>270</v>
      </c>
      <c r="H19" s="102"/>
      <c r="I19" s="90"/>
      <c r="J19" s="89" t="e">
        <f>VLOOKUP(A19,'Ph Urina'!$C$9:$F$1113,3,0)</f>
        <v>#N/A</v>
      </c>
      <c r="K19" s="91" t="e">
        <f>VLOOKUP(A19,ECC!$C$4:$E$1859,3,0)</f>
        <v>#N/A</v>
      </c>
      <c r="L19" s="102"/>
      <c r="M19" s="102"/>
      <c r="N19" s="102"/>
      <c r="O19" s="102"/>
      <c r="P19" s="102"/>
      <c r="Q19" s="103"/>
    </row>
    <row r="20" spans="1:17" x14ac:dyDescent="0.25">
      <c r="A20" s="102"/>
      <c r="B20" s="102"/>
      <c r="C20" s="102"/>
      <c r="D20" s="102"/>
      <c r="E20" s="89">
        <f t="shared" ca="1" si="0"/>
        <v>44161</v>
      </c>
      <c r="F20" s="90">
        <f t="shared" si="1"/>
        <v>210</v>
      </c>
      <c r="G20" s="90">
        <f t="shared" si="3"/>
        <v>270</v>
      </c>
      <c r="H20" s="102"/>
      <c r="I20" s="90"/>
      <c r="J20" s="89" t="e">
        <f>VLOOKUP(A20,'Ph Urina'!$C$9:$F$1113,3,0)</f>
        <v>#N/A</v>
      </c>
      <c r="K20" s="91" t="e">
        <f>VLOOKUP(A20,ECC!$C$4:$E$1859,3,0)</f>
        <v>#N/A</v>
      </c>
      <c r="L20" s="102"/>
      <c r="M20" s="102"/>
      <c r="N20" s="102"/>
      <c r="O20" s="102"/>
      <c r="P20" s="102"/>
      <c r="Q20" s="103"/>
    </row>
    <row r="21" spans="1:17" x14ac:dyDescent="0.25">
      <c r="A21" s="102"/>
      <c r="B21" s="102"/>
      <c r="C21" s="102"/>
      <c r="D21" s="102"/>
      <c r="E21" s="89">
        <f t="shared" ca="1" si="0"/>
        <v>44161</v>
      </c>
      <c r="F21" s="90">
        <f t="shared" si="1"/>
        <v>210</v>
      </c>
      <c r="G21" s="90">
        <f t="shared" si="3"/>
        <v>270</v>
      </c>
      <c r="H21" s="102"/>
      <c r="I21" s="90"/>
      <c r="J21" s="89" t="e">
        <f>VLOOKUP(A21,'Ph Urina'!$C$9:$F$1113,3,0)</f>
        <v>#N/A</v>
      </c>
      <c r="K21" s="91" t="e">
        <f>VLOOKUP(A21,ECC!$C$4:$E$1859,3,0)</f>
        <v>#N/A</v>
      </c>
      <c r="L21" s="102"/>
      <c r="M21" s="102"/>
      <c r="N21" s="102"/>
      <c r="O21" s="102"/>
      <c r="P21" s="102"/>
      <c r="Q21" s="103"/>
    </row>
    <row r="22" spans="1:17" x14ac:dyDescent="0.25">
      <c r="A22" s="102"/>
      <c r="B22" s="102"/>
      <c r="C22" s="102"/>
      <c r="D22" s="102"/>
      <c r="E22" s="89">
        <f t="shared" ca="1" si="0"/>
        <v>44161</v>
      </c>
      <c r="F22" s="90">
        <f t="shared" si="1"/>
        <v>210</v>
      </c>
      <c r="G22" s="90">
        <f t="shared" si="3"/>
        <v>270</v>
      </c>
      <c r="H22" s="102"/>
      <c r="I22" s="90"/>
      <c r="J22" s="89" t="e">
        <f>VLOOKUP(A22,'Ph Urina'!$C$9:$F$1113,3,0)</f>
        <v>#N/A</v>
      </c>
      <c r="K22" s="91" t="e">
        <f>VLOOKUP(A22,ECC!$C$4:$E$1859,3,0)</f>
        <v>#N/A</v>
      </c>
      <c r="L22" s="102"/>
      <c r="M22" s="102"/>
      <c r="N22" s="102"/>
      <c r="O22" s="102"/>
      <c r="P22" s="102"/>
      <c r="Q22" s="103"/>
    </row>
    <row r="23" spans="1:17" x14ac:dyDescent="0.25">
      <c r="A23" s="102"/>
      <c r="B23" s="102"/>
      <c r="C23" s="102"/>
      <c r="D23" s="102"/>
      <c r="E23" s="89">
        <f t="shared" ca="1" si="0"/>
        <v>44161</v>
      </c>
      <c r="F23" s="90">
        <f t="shared" si="1"/>
        <v>210</v>
      </c>
      <c r="G23" s="90">
        <f t="shared" si="3"/>
        <v>270</v>
      </c>
      <c r="H23" s="102"/>
      <c r="I23" s="90"/>
      <c r="J23" s="89" t="e">
        <f>VLOOKUP(A23,'Ph Urina'!$C$9:$F$1113,3,0)</f>
        <v>#N/A</v>
      </c>
      <c r="K23" s="91" t="e">
        <f>VLOOKUP(A23,ECC!$C$4:$E$1859,3,0)</f>
        <v>#N/A</v>
      </c>
      <c r="L23" s="102"/>
      <c r="M23" s="102"/>
      <c r="N23" s="102"/>
      <c r="O23" s="102"/>
      <c r="P23" s="102"/>
      <c r="Q23" s="103"/>
    </row>
    <row r="24" spans="1:17" x14ac:dyDescent="0.25">
      <c r="A24" s="102"/>
      <c r="B24" s="102"/>
      <c r="C24" s="102"/>
      <c r="D24" s="102"/>
      <c r="E24" s="89">
        <f t="shared" ca="1" si="0"/>
        <v>44161</v>
      </c>
      <c r="F24" s="90">
        <f t="shared" si="1"/>
        <v>210</v>
      </c>
      <c r="G24" s="90">
        <f t="shared" si="3"/>
        <v>270</v>
      </c>
      <c r="H24" s="102"/>
      <c r="I24" s="90"/>
      <c r="J24" s="89" t="e">
        <f>VLOOKUP(A24,'Ph Urina'!$C$9:$F$1113,3,0)</f>
        <v>#N/A</v>
      </c>
      <c r="K24" s="91" t="e">
        <f>VLOOKUP(A24,ECC!$C$4:$E$1859,3,0)</f>
        <v>#N/A</v>
      </c>
      <c r="L24" s="102"/>
      <c r="M24" s="102"/>
      <c r="N24" s="102"/>
      <c r="O24" s="102"/>
      <c r="P24" s="102"/>
      <c r="Q24" s="103"/>
    </row>
    <row r="25" spans="1:17" x14ac:dyDescent="0.25">
      <c r="A25" s="102"/>
      <c r="B25" s="102"/>
      <c r="C25" s="102"/>
      <c r="D25" s="102"/>
      <c r="E25" s="89">
        <f t="shared" ca="1" si="0"/>
        <v>44161</v>
      </c>
      <c r="F25" s="90">
        <f t="shared" si="1"/>
        <v>210</v>
      </c>
      <c r="G25" s="90">
        <f t="shared" si="3"/>
        <v>270</v>
      </c>
      <c r="H25" s="102"/>
      <c r="I25" s="90"/>
      <c r="J25" s="89" t="e">
        <f>VLOOKUP(A25,'Ph Urina'!$C$9:$F$1113,3,0)</f>
        <v>#N/A</v>
      </c>
      <c r="K25" s="91" t="e">
        <f>VLOOKUP(A25,ECC!$C$4:$E$1859,3,0)</f>
        <v>#N/A</v>
      </c>
      <c r="L25" s="102"/>
      <c r="M25" s="102"/>
      <c r="N25" s="102"/>
      <c r="O25" s="102"/>
      <c r="P25" s="102"/>
      <c r="Q25" s="103"/>
    </row>
    <row r="26" spans="1:17" x14ac:dyDescent="0.25">
      <c r="A26" s="102"/>
      <c r="B26" s="102"/>
      <c r="C26" s="102"/>
      <c r="D26" s="102"/>
      <c r="E26" s="89">
        <f t="shared" ca="1" si="0"/>
        <v>44161</v>
      </c>
      <c r="F26" s="90">
        <f t="shared" si="1"/>
        <v>210</v>
      </c>
      <c r="G26" s="90">
        <f t="shared" si="3"/>
        <v>270</v>
      </c>
      <c r="H26" s="102"/>
      <c r="I26" s="90"/>
      <c r="J26" s="89" t="e">
        <f>VLOOKUP(A26,'Ph Urina'!$C$9:$F$1113,3,0)</f>
        <v>#N/A</v>
      </c>
      <c r="K26" s="91" t="e">
        <f>VLOOKUP(A26,ECC!$C$4:$E$1859,3,0)</f>
        <v>#N/A</v>
      </c>
      <c r="L26" s="102"/>
      <c r="M26" s="102"/>
      <c r="N26" s="102"/>
      <c r="O26" s="102"/>
      <c r="P26" s="102"/>
      <c r="Q26" s="103"/>
    </row>
    <row r="27" spans="1:17" x14ac:dyDescent="0.25">
      <c r="A27" s="102"/>
      <c r="B27" s="102"/>
      <c r="C27" s="102"/>
      <c r="D27" s="102"/>
      <c r="E27" s="89">
        <f t="shared" ca="1" si="0"/>
        <v>44161</v>
      </c>
      <c r="F27" s="90">
        <f t="shared" si="1"/>
        <v>210</v>
      </c>
      <c r="G27" s="90">
        <f t="shared" si="3"/>
        <v>270</v>
      </c>
      <c r="H27" s="102"/>
      <c r="I27" s="90"/>
      <c r="J27" s="89" t="e">
        <f>VLOOKUP(A27,'Ph Urina'!$C$9:$F$1113,3,0)</f>
        <v>#N/A</v>
      </c>
      <c r="K27" s="91" t="e">
        <f>VLOOKUP(A27,ECC!$C$4:$E$1859,3,0)</f>
        <v>#N/A</v>
      </c>
      <c r="L27" s="102"/>
      <c r="M27" s="102"/>
      <c r="N27" s="102"/>
      <c r="O27" s="102"/>
      <c r="P27" s="102"/>
      <c r="Q27" s="103"/>
    </row>
    <row r="28" spans="1:17" x14ac:dyDescent="0.25">
      <c r="A28" s="102"/>
      <c r="B28" s="102"/>
      <c r="C28" s="102"/>
      <c r="D28" s="102"/>
      <c r="E28" s="89">
        <f t="shared" ca="1" si="0"/>
        <v>44161</v>
      </c>
      <c r="F28" s="90">
        <f t="shared" si="1"/>
        <v>210</v>
      </c>
      <c r="G28" s="90">
        <f t="shared" si="3"/>
        <v>270</v>
      </c>
      <c r="H28" s="102"/>
      <c r="I28" s="90"/>
      <c r="J28" s="89" t="e">
        <f>VLOOKUP(A28,'Ph Urina'!$C$9:$F$1113,3,0)</f>
        <v>#N/A</v>
      </c>
      <c r="K28" s="91" t="e">
        <f>VLOOKUP(A28,ECC!$C$4:$E$1859,3,0)</f>
        <v>#N/A</v>
      </c>
      <c r="L28" s="102"/>
      <c r="M28" s="102"/>
      <c r="N28" s="102"/>
      <c r="O28" s="102"/>
      <c r="P28" s="102"/>
      <c r="Q28" s="103"/>
    </row>
    <row r="29" spans="1:17" x14ac:dyDescent="0.25">
      <c r="A29" s="102"/>
      <c r="B29" s="102"/>
      <c r="C29" s="102"/>
      <c r="D29" s="102"/>
      <c r="E29" s="89">
        <f t="shared" ca="1" si="0"/>
        <v>44161</v>
      </c>
      <c r="F29" s="90">
        <f t="shared" si="1"/>
        <v>210</v>
      </c>
      <c r="G29" s="90">
        <f t="shared" si="3"/>
        <v>270</v>
      </c>
      <c r="H29" s="102"/>
      <c r="I29" s="90"/>
      <c r="J29" s="89" t="e">
        <f>VLOOKUP(A29,'Ph Urina'!$C$9:$F$1113,3,0)</f>
        <v>#N/A</v>
      </c>
      <c r="K29" s="91" t="e">
        <f>VLOOKUP(A29,ECC!$C$4:$E$1859,3,0)</f>
        <v>#N/A</v>
      </c>
      <c r="L29" s="102"/>
      <c r="M29" s="102"/>
      <c r="N29" s="102"/>
      <c r="O29" s="102"/>
      <c r="P29" s="102"/>
      <c r="Q29" s="103"/>
    </row>
    <row r="30" spans="1:17" x14ac:dyDescent="0.25">
      <c r="A30" s="102"/>
      <c r="B30" s="102"/>
      <c r="C30" s="102"/>
      <c r="D30" s="102"/>
      <c r="E30" s="89">
        <f t="shared" ca="1" si="0"/>
        <v>44161</v>
      </c>
      <c r="F30" s="90">
        <f t="shared" si="1"/>
        <v>210</v>
      </c>
      <c r="G30" s="90">
        <f t="shared" si="3"/>
        <v>270</v>
      </c>
      <c r="H30" s="102"/>
      <c r="I30" s="90"/>
      <c r="J30" s="89" t="e">
        <f>VLOOKUP(A30,'Ph Urina'!$C$9:$F$1113,3,0)</f>
        <v>#N/A</v>
      </c>
      <c r="K30" s="91" t="e">
        <f>VLOOKUP(A30,ECC!$C$4:$E$1859,3,0)</f>
        <v>#N/A</v>
      </c>
      <c r="L30" s="102"/>
      <c r="M30" s="102"/>
      <c r="N30" s="102"/>
      <c r="O30" s="102"/>
      <c r="P30" s="102"/>
      <c r="Q30" s="103"/>
    </row>
    <row r="31" spans="1:17" x14ac:dyDescent="0.25">
      <c r="A31" s="103"/>
      <c r="B31" s="103"/>
      <c r="C31" s="103"/>
      <c r="D31" s="103"/>
      <c r="E31" s="57">
        <f t="shared" ca="1" si="0"/>
        <v>44161</v>
      </c>
      <c r="F31" s="58">
        <f t="shared" si="1"/>
        <v>210</v>
      </c>
      <c r="G31" s="58">
        <f t="shared" si="3"/>
        <v>270</v>
      </c>
      <c r="H31" s="103"/>
      <c r="I31" s="58"/>
      <c r="J31" s="57" t="e">
        <f>VLOOKUP(A31,'Ph Urina'!$C$9:$F$1113,3,0)</f>
        <v>#N/A</v>
      </c>
      <c r="K31" s="59" t="e">
        <f>VLOOKUP(A31,ECC!$C$4:$E$1859,3,0)</f>
        <v>#N/A</v>
      </c>
      <c r="L31" s="103"/>
      <c r="M31" s="103"/>
      <c r="N31" s="103"/>
      <c r="O31" s="103"/>
      <c r="P31" s="103"/>
      <c r="Q31" s="103"/>
    </row>
    <row r="32" spans="1:17" x14ac:dyDescent="0.25">
      <c r="A32" s="103"/>
      <c r="B32" s="103"/>
      <c r="C32" s="103"/>
      <c r="D32" s="103"/>
      <c r="E32" s="57">
        <f t="shared" ca="1" si="0"/>
        <v>44161</v>
      </c>
      <c r="F32" s="58">
        <f t="shared" si="1"/>
        <v>210</v>
      </c>
      <c r="G32" s="58">
        <f t="shared" si="3"/>
        <v>270</v>
      </c>
      <c r="H32" s="103"/>
      <c r="I32" s="58"/>
      <c r="J32" s="57" t="e">
        <f>VLOOKUP(A32,'Ph Urina'!$C$9:$F$1113,3,0)</f>
        <v>#N/A</v>
      </c>
      <c r="K32" s="59" t="e">
        <f>VLOOKUP(A32,ECC!$C$4:$E$1859,3,0)</f>
        <v>#N/A</v>
      </c>
      <c r="L32" s="103"/>
      <c r="M32" s="103"/>
      <c r="N32" s="103"/>
      <c r="O32" s="103"/>
      <c r="P32" s="103"/>
      <c r="Q32" s="103"/>
    </row>
    <row r="33" spans="1:17" x14ac:dyDescent="0.25">
      <c r="A33" s="103"/>
      <c r="B33" s="103"/>
      <c r="C33" s="103"/>
      <c r="D33" s="103"/>
      <c r="E33" s="57">
        <f t="shared" ca="1" si="0"/>
        <v>44161</v>
      </c>
      <c r="F33" s="58">
        <f t="shared" si="1"/>
        <v>210</v>
      </c>
      <c r="G33" s="58">
        <f t="shared" si="3"/>
        <v>270</v>
      </c>
      <c r="H33" s="103"/>
      <c r="I33" s="58"/>
      <c r="J33" s="57" t="e">
        <f>VLOOKUP(A33,'Ph Urina'!$C$9:$F$1113,3,0)</f>
        <v>#N/A</v>
      </c>
      <c r="K33" s="59" t="e">
        <f>VLOOKUP(A33,ECC!$C$4:$E$1859,3,0)</f>
        <v>#N/A</v>
      </c>
      <c r="L33" s="103"/>
      <c r="M33" s="103"/>
      <c r="N33" s="103"/>
      <c r="O33" s="103"/>
      <c r="P33" s="103"/>
      <c r="Q33" s="103"/>
    </row>
    <row r="34" spans="1:17" x14ac:dyDescent="0.25">
      <c r="A34" s="103"/>
      <c r="B34" s="103"/>
      <c r="C34" s="103"/>
      <c r="D34" s="103"/>
      <c r="E34" s="57">
        <f t="shared" ca="1" si="0"/>
        <v>44161</v>
      </c>
      <c r="F34" s="58">
        <f t="shared" si="1"/>
        <v>210</v>
      </c>
      <c r="G34" s="58">
        <f t="shared" si="3"/>
        <v>270</v>
      </c>
      <c r="H34" s="103"/>
      <c r="I34" s="58"/>
      <c r="J34" s="57" t="e">
        <f>VLOOKUP(A34,'Ph Urina'!$C$9:$F$1113,3,0)</f>
        <v>#N/A</v>
      </c>
      <c r="K34" s="59" t="e">
        <f>VLOOKUP(A34,ECC!$C$4:$E$1859,3,0)</f>
        <v>#N/A</v>
      </c>
      <c r="L34" s="103"/>
      <c r="M34" s="103"/>
      <c r="N34" s="103"/>
      <c r="O34" s="103"/>
      <c r="P34" s="103"/>
      <c r="Q34" s="103"/>
    </row>
    <row r="35" spans="1:17" x14ac:dyDescent="0.25">
      <c r="A35" s="103"/>
      <c r="B35" s="103"/>
      <c r="C35" s="103"/>
      <c r="D35" s="103"/>
      <c r="E35" s="57">
        <f t="shared" ca="1" si="0"/>
        <v>44161</v>
      </c>
      <c r="F35" s="58">
        <f t="shared" si="1"/>
        <v>210</v>
      </c>
      <c r="G35" s="58">
        <f t="shared" si="3"/>
        <v>270</v>
      </c>
      <c r="H35" s="103"/>
      <c r="I35" s="58"/>
      <c r="J35" s="57" t="e">
        <f>VLOOKUP(A35,'Ph Urina'!$C$9:$F$1113,3,0)</f>
        <v>#N/A</v>
      </c>
      <c r="K35" s="59" t="e">
        <f>VLOOKUP(A35,ECC!$C$4:$E$1859,3,0)</f>
        <v>#N/A</v>
      </c>
      <c r="L35" s="103"/>
      <c r="M35" s="103"/>
      <c r="N35" s="103"/>
      <c r="O35" s="103"/>
      <c r="P35" s="103"/>
      <c r="Q35" s="103"/>
    </row>
    <row r="36" spans="1:17" x14ac:dyDescent="0.25">
      <c r="A36" s="103"/>
      <c r="B36" s="103"/>
      <c r="C36" s="103"/>
      <c r="D36" s="103"/>
      <c r="E36" s="57">
        <f t="shared" ca="1" si="0"/>
        <v>44161</v>
      </c>
      <c r="F36" s="58">
        <f t="shared" si="1"/>
        <v>210</v>
      </c>
      <c r="G36" s="58">
        <f t="shared" si="3"/>
        <v>270</v>
      </c>
      <c r="H36" s="103"/>
      <c r="I36" s="58"/>
      <c r="J36" s="57" t="e">
        <f>VLOOKUP(A36,'Ph Urina'!$C$9:$F$1113,3,0)</f>
        <v>#N/A</v>
      </c>
      <c r="K36" s="59" t="e">
        <f>VLOOKUP(A36,ECC!$C$4:$E$1859,3,0)</f>
        <v>#N/A</v>
      </c>
      <c r="L36" s="103"/>
      <c r="M36" s="103"/>
      <c r="N36" s="103"/>
      <c r="O36" s="103"/>
      <c r="P36" s="103"/>
      <c r="Q36" s="103"/>
    </row>
    <row r="37" spans="1:17" x14ac:dyDescent="0.25">
      <c r="A37" s="103"/>
      <c r="B37" s="103"/>
      <c r="C37" s="103"/>
      <c r="D37" s="103"/>
      <c r="E37" s="57">
        <f t="shared" ca="1" si="0"/>
        <v>44161</v>
      </c>
      <c r="F37" s="58">
        <f t="shared" si="1"/>
        <v>210</v>
      </c>
      <c r="G37" s="58">
        <f t="shared" si="3"/>
        <v>270</v>
      </c>
      <c r="H37" s="103"/>
      <c r="I37" s="58" t="e">
        <f>VLOOKUP(A37,'Ph Urina'!$C$9:$F$1113,4,0)</f>
        <v>#N/A</v>
      </c>
      <c r="J37" s="57" t="e">
        <f>VLOOKUP(A37,'Ph Urina'!$C$9:$F$1113,3,0)</f>
        <v>#N/A</v>
      </c>
      <c r="K37" s="59" t="e">
        <f>VLOOKUP(A37,ECC!$C$4:$E$1859,3,0)</f>
        <v>#N/A</v>
      </c>
      <c r="L37" s="103"/>
      <c r="M37" s="103"/>
      <c r="N37" s="103"/>
      <c r="O37" s="103"/>
      <c r="P37" s="103"/>
      <c r="Q37" s="103"/>
    </row>
    <row r="38" spans="1:17" x14ac:dyDescent="0.25">
      <c r="A38" s="103"/>
      <c r="B38" s="103"/>
      <c r="C38" s="103"/>
      <c r="D38" s="103"/>
      <c r="E38" s="57">
        <f t="shared" ca="1" si="0"/>
        <v>44161</v>
      </c>
      <c r="F38" s="58">
        <f t="shared" si="1"/>
        <v>210</v>
      </c>
      <c r="G38" s="58">
        <f t="shared" si="3"/>
        <v>270</v>
      </c>
      <c r="H38" s="103"/>
      <c r="I38" s="58" t="e">
        <f>VLOOKUP(A38,'Ph Urina'!$C$9:$F$1113,4,0)</f>
        <v>#N/A</v>
      </c>
      <c r="J38" s="57" t="e">
        <f>VLOOKUP(A38,'Ph Urina'!$C$9:$F$1113,3,0)</f>
        <v>#N/A</v>
      </c>
      <c r="K38" s="59" t="e">
        <f>VLOOKUP(A38,ECC!$C$4:$E$1859,3,0)</f>
        <v>#N/A</v>
      </c>
      <c r="L38" s="103"/>
      <c r="M38" s="103"/>
      <c r="N38" s="103"/>
      <c r="O38" s="103"/>
      <c r="P38" s="103"/>
      <c r="Q38" s="103"/>
    </row>
    <row r="39" spans="1:17" x14ac:dyDescent="0.25">
      <c r="A39" s="103"/>
      <c r="B39" s="103"/>
      <c r="C39" s="103"/>
      <c r="D39" s="103"/>
      <c r="E39" s="57">
        <f t="shared" ca="1" si="0"/>
        <v>44161</v>
      </c>
      <c r="F39" s="58">
        <f t="shared" si="1"/>
        <v>210</v>
      </c>
      <c r="G39" s="58">
        <f t="shared" si="3"/>
        <v>270</v>
      </c>
      <c r="H39" s="103"/>
      <c r="I39" s="58" t="e">
        <f>VLOOKUP(A39,'Ph Urina'!$C$9:$F$1113,4,0)</f>
        <v>#N/A</v>
      </c>
      <c r="J39" s="57" t="e">
        <f>VLOOKUP(A39,'Ph Urina'!$C$9:$F$1113,3,0)</f>
        <v>#N/A</v>
      </c>
      <c r="K39" s="59" t="e">
        <f>VLOOKUP(A39,ECC!$C$4:$E$1859,3,0)</f>
        <v>#N/A</v>
      </c>
      <c r="L39" s="103"/>
      <c r="M39" s="103"/>
      <c r="N39" s="103"/>
      <c r="O39" s="103"/>
      <c r="P39" s="103"/>
      <c r="Q39" s="103"/>
    </row>
    <row r="40" spans="1:17" x14ac:dyDescent="0.25">
      <c r="A40" s="103"/>
      <c r="B40" s="103"/>
      <c r="C40" s="103"/>
      <c r="D40" s="103"/>
      <c r="E40" s="57">
        <f t="shared" ca="1" si="0"/>
        <v>44161</v>
      </c>
      <c r="F40" s="58">
        <f t="shared" si="1"/>
        <v>210</v>
      </c>
      <c r="G40" s="58">
        <f t="shared" si="3"/>
        <v>270</v>
      </c>
      <c r="H40" s="103"/>
      <c r="I40" s="58" t="e">
        <f>VLOOKUP(A40,'Ph Urina'!$C$9:$F$1113,4,0)</f>
        <v>#N/A</v>
      </c>
      <c r="J40" s="57" t="e">
        <f>VLOOKUP(A40,'Ph Urina'!$C$9:$F$1113,3,0)</f>
        <v>#N/A</v>
      </c>
      <c r="K40" s="59" t="e">
        <f>VLOOKUP(A40,ECC!$C$4:$E$1859,3,0)</f>
        <v>#N/A</v>
      </c>
      <c r="L40" s="103"/>
      <c r="M40" s="103"/>
      <c r="N40" s="103"/>
      <c r="O40" s="103"/>
      <c r="P40" s="103"/>
      <c r="Q40" s="103"/>
    </row>
    <row r="41" spans="1:17" x14ac:dyDescent="0.25">
      <c r="A41" s="103"/>
      <c r="B41" s="103"/>
      <c r="C41" s="103"/>
      <c r="D41" s="103"/>
      <c r="E41" s="57">
        <f t="shared" ca="1" si="0"/>
        <v>44161</v>
      </c>
      <c r="F41" s="58">
        <f t="shared" si="1"/>
        <v>210</v>
      </c>
      <c r="G41" s="58">
        <f t="shared" si="3"/>
        <v>270</v>
      </c>
      <c r="H41" s="103"/>
      <c r="I41" s="58" t="e">
        <f>VLOOKUP(A41,'Ph Urina'!$C$9:$F$1113,4,0)</f>
        <v>#N/A</v>
      </c>
      <c r="J41" s="57" t="e">
        <f>VLOOKUP(A41,'Ph Urina'!$C$9:$F$1113,3,0)</f>
        <v>#N/A</v>
      </c>
      <c r="K41" s="59" t="e">
        <f>VLOOKUP(A41,ECC!$C$4:$E$1859,3,0)</f>
        <v>#N/A</v>
      </c>
      <c r="L41" s="103"/>
      <c r="M41" s="103"/>
      <c r="N41" s="103"/>
      <c r="O41" s="103"/>
      <c r="P41" s="103"/>
      <c r="Q41" s="103"/>
    </row>
    <row r="42" spans="1:17" x14ac:dyDescent="0.25">
      <c r="A42" s="103"/>
      <c r="B42" s="103"/>
      <c r="C42" s="103"/>
      <c r="D42" s="103"/>
      <c r="E42" s="57">
        <f t="shared" ca="1" si="0"/>
        <v>44161</v>
      </c>
      <c r="F42" s="58">
        <f t="shared" si="1"/>
        <v>210</v>
      </c>
      <c r="G42" s="58">
        <f t="shared" si="3"/>
        <v>270</v>
      </c>
      <c r="H42" s="103"/>
      <c r="I42" s="58" t="e">
        <f>VLOOKUP(A42,'Ph Urina'!$C$9:$F$1113,4,0)</f>
        <v>#N/A</v>
      </c>
      <c r="J42" s="57" t="e">
        <f>VLOOKUP(A42,'Ph Urina'!$C$9:$F$1113,3,0)</f>
        <v>#N/A</v>
      </c>
      <c r="K42" s="59" t="e">
        <f>VLOOKUP(A42,ECC!$C$4:$E$1859,3,0)</f>
        <v>#N/A</v>
      </c>
      <c r="L42" s="103"/>
      <c r="M42" s="103"/>
      <c r="N42" s="103"/>
      <c r="O42" s="103"/>
      <c r="P42" s="103"/>
      <c r="Q42" s="103"/>
    </row>
    <row r="43" spans="1:17" x14ac:dyDescent="0.25">
      <c r="A43" s="103"/>
      <c r="B43" s="103"/>
      <c r="C43" s="103"/>
      <c r="D43" s="103"/>
      <c r="E43" s="57">
        <f t="shared" ca="1" si="0"/>
        <v>44161</v>
      </c>
      <c r="F43" s="58">
        <f t="shared" si="1"/>
        <v>210</v>
      </c>
      <c r="G43" s="58">
        <f t="shared" si="3"/>
        <v>270</v>
      </c>
      <c r="H43" s="103"/>
      <c r="I43" s="58" t="e">
        <f>VLOOKUP(A43,'Ph Urina'!$C$9:$F$1113,4,0)</f>
        <v>#N/A</v>
      </c>
      <c r="J43" s="57" t="e">
        <f>VLOOKUP(A43,'Ph Urina'!$C$9:$F$1113,3,0)</f>
        <v>#N/A</v>
      </c>
      <c r="K43" s="59" t="e">
        <f>VLOOKUP(A43,ECC!$C$4:$E$1859,3,0)</f>
        <v>#N/A</v>
      </c>
      <c r="L43" s="103"/>
      <c r="M43" s="103"/>
      <c r="N43" s="103"/>
      <c r="O43" s="103"/>
      <c r="P43" s="103"/>
      <c r="Q43" s="103"/>
    </row>
    <row r="44" spans="1:17" x14ac:dyDescent="0.25">
      <c r="A44" s="103"/>
      <c r="B44" s="103"/>
      <c r="C44" s="103"/>
      <c r="D44" s="103"/>
      <c r="E44" s="57">
        <f t="shared" ca="1" si="0"/>
        <v>44161</v>
      </c>
      <c r="F44" s="58">
        <f t="shared" si="1"/>
        <v>210</v>
      </c>
      <c r="G44" s="58">
        <f t="shared" si="3"/>
        <v>270</v>
      </c>
      <c r="H44" s="103"/>
      <c r="I44" s="58" t="e">
        <f>VLOOKUP(A44,'Ph Urina'!$C$9:$F$1113,4,0)</f>
        <v>#N/A</v>
      </c>
      <c r="J44" s="57" t="e">
        <f>VLOOKUP(A44,'Ph Urina'!$C$9:$F$1113,3,0)</f>
        <v>#N/A</v>
      </c>
      <c r="K44" s="59" t="e">
        <f>VLOOKUP(A44,ECC!$C$4:$E$1859,3,0)</f>
        <v>#N/A</v>
      </c>
      <c r="L44" s="103"/>
      <c r="M44" s="103"/>
      <c r="N44" s="103"/>
      <c r="O44" s="103"/>
      <c r="P44" s="103"/>
      <c r="Q44" s="103"/>
    </row>
    <row r="45" spans="1:17" x14ac:dyDescent="0.25">
      <c r="A45" s="103"/>
      <c r="B45" s="103"/>
      <c r="C45" s="103"/>
      <c r="D45" s="103"/>
      <c r="E45" s="57">
        <f t="shared" ca="1" si="0"/>
        <v>44161</v>
      </c>
      <c r="F45" s="58">
        <f t="shared" si="1"/>
        <v>210</v>
      </c>
      <c r="G45" s="58">
        <f t="shared" si="3"/>
        <v>270</v>
      </c>
      <c r="H45" s="103"/>
      <c r="I45" s="58" t="e">
        <f>VLOOKUP(A45,'Ph Urina'!$C$9:$F$1113,4,0)</f>
        <v>#N/A</v>
      </c>
      <c r="J45" s="57" t="e">
        <f>VLOOKUP(A45,'Ph Urina'!$C$9:$F$1113,3,0)</f>
        <v>#N/A</v>
      </c>
      <c r="K45" s="59" t="e">
        <f>VLOOKUP(A45,ECC!$C$4:$E$1859,3,0)</f>
        <v>#N/A</v>
      </c>
      <c r="L45" s="103"/>
      <c r="M45" s="103"/>
      <c r="N45" s="103"/>
      <c r="O45" s="103"/>
      <c r="P45" s="103"/>
      <c r="Q45" s="103"/>
    </row>
    <row r="46" spans="1:17" x14ac:dyDescent="0.25">
      <c r="A46" s="103"/>
      <c r="B46" s="103"/>
      <c r="C46" s="103"/>
      <c r="D46" s="103"/>
      <c r="E46" s="57">
        <f t="shared" ca="1" si="0"/>
        <v>44161</v>
      </c>
      <c r="F46" s="58">
        <f t="shared" si="1"/>
        <v>210</v>
      </c>
      <c r="G46" s="58">
        <f t="shared" si="3"/>
        <v>270</v>
      </c>
      <c r="H46" s="103"/>
      <c r="I46" s="58" t="e">
        <f>VLOOKUP(A46,'Ph Urina'!$C$9:$F$1113,4,0)</f>
        <v>#N/A</v>
      </c>
      <c r="J46" s="57" t="e">
        <f>VLOOKUP(A46,'Ph Urina'!$C$9:$F$1113,3,0)</f>
        <v>#N/A</v>
      </c>
      <c r="K46" s="59" t="e">
        <f>VLOOKUP(A46,ECC!$C$4:$E$1859,3,0)</f>
        <v>#N/A</v>
      </c>
      <c r="L46" s="103"/>
      <c r="M46" s="103"/>
      <c r="N46" s="103"/>
      <c r="O46" s="103"/>
      <c r="P46" s="103"/>
      <c r="Q46" s="103"/>
    </row>
    <row r="47" spans="1:17" x14ac:dyDescent="0.25">
      <c r="A47" s="103"/>
      <c r="B47" s="103"/>
      <c r="C47" s="103"/>
      <c r="D47" s="103"/>
      <c r="E47" s="57">
        <f t="shared" ca="1" si="0"/>
        <v>44161</v>
      </c>
      <c r="F47" s="58">
        <f t="shared" si="1"/>
        <v>210</v>
      </c>
      <c r="G47" s="58">
        <f t="shared" si="3"/>
        <v>270</v>
      </c>
      <c r="H47" s="103"/>
      <c r="I47" s="58" t="e">
        <f>VLOOKUP(A47,'Ph Urina'!$C$9:$F$1113,4,0)</f>
        <v>#N/A</v>
      </c>
      <c r="J47" s="57" t="e">
        <f>VLOOKUP(A47,'Ph Urina'!$C$9:$F$1113,3,0)</f>
        <v>#N/A</v>
      </c>
      <c r="K47" s="59" t="e">
        <f>VLOOKUP(A47,ECC!$C$4:$E$1859,3,0)</f>
        <v>#N/A</v>
      </c>
      <c r="L47" s="103"/>
      <c r="M47" s="103"/>
      <c r="N47" s="103"/>
      <c r="O47" s="103"/>
      <c r="P47" s="103"/>
      <c r="Q47" s="103"/>
    </row>
    <row r="48" spans="1:17" x14ac:dyDescent="0.25">
      <c r="A48" s="103"/>
      <c r="B48" s="103"/>
      <c r="C48" s="103"/>
      <c r="D48" s="103"/>
      <c r="E48" s="57">
        <f t="shared" ca="1" si="0"/>
        <v>44161</v>
      </c>
      <c r="F48" s="58">
        <f t="shared" si="1"/>
        <v>210</v>
      </c>
      <c r="G48" s="58">
        <f t="shared" si="3"/>
        <v>270</v>
      </c>
      <c r="H48" s="103"/>
      <c r="I48" s="58" t="e">
        <f>VLOOKUP(A48,'Ph Urina'!$C$9:$F$1113,4,0)</f>
        <v>#N/A</v>
      </c>
      <c r="J48" s="57" t="e">
        <f>VLOOKUP(A48,'Ph Urina'!$C$9:$F$1113,3,0)</f>
        <v>#N/A</v>
      </c>
      <c r="K48" s="59" t="e">
        <f>VLOOKUP(A48,ECC!$C$4:$E$1859,3,0)</f>
        <v>#N/A</v>
      </c>
      <c r="L48" s="103"/>
      <c r="M48" s="103"/>
      <c r="N48" s="103"/>
      <c r="O48" s="103"/>
      <c r="P48" s="103"/>
      <c r="Q48" s="103"/>
    </row>
    <row r="49" spans="1:17" x14ac:dyDescent="0.25">
      <c r="A49" s="103"/>
      <c r="B49" s="103"/>
      <c r="C49" s="103"/>
      <c r="D49" s="103"/>
      <c r="E49" s="57">
        <f t="shared" ca="1" si="0"/>
        <v>44161</v>
      </c>
      <c r="F49" s="58">
        <f t="shared" si="1"/>
        <v>210</v>
      </c>
      <c r="G49" s="58">
        <f t="shared" si="3"/>
        <v>270</v>
      </c>
      <c r="H49" s="103"/>
      <c r="I49" s="58" t="e">
        <f>VLOOKUP(A49,'Ph Urina'!$C$9:$F$1113,4,0)</f>
        <v>#N/A</v>
      </c>
      <c r="J49" s="57" t="e">
        <f>VLOOKUP(A49,'Ph Urina'!$C$9:$F$1113,3,0)</f>
        <v>#N/A</v>
      </c>
      <c r="K49" s="59" t="e">
        <f>VLOOKUP(A49,ECC!$C$4:$E$1859,3,0)</f>
        <v>#N/A</v>
      </c>
      <c r="L49" s="103"/>
      <c r="M49" s="103"/>
      <c r="N49" s="103"/>
      <c r="O49" s="103"/>
      <c r="P49" s="103"/>
      <c r="Q49" s="103"/>
    </row>
    <row r="50" spans="1:17" x14ac:dyDescent="0.25">
      <c r="A50" s="103"/>
      <c r="B50" s="103"/>
      <c r="C50" s="103"/>
      <c r="D50" s="103"/>
      <c r="E50" s="57">
        <f t="shared" ca="1" si="0"/>
        <v>44161</v>
      </c>
      <c r="F50" s="58">
        <f t="shared" si="1"/>
        <v>210</v>
      </c>
      <c r="G50" s="58">
        <f t="shared" si="3"/>
        <v>270</v>
      </c>
      <c r="H50" s="103"/>
      <c r="I50" s="58" t="e">
        <f>VLOOKUP(A50,'Ph Urina'!$C$9:$F$1113,4,0)</f>
        <v>#N/A</v>
      </c>
      <c r="J50" s="57" t="e">
        <f>VLOOKUP(A50,'Ph Urina'!$C$9:$F$1113,3,0)</f>
        <v>#N/A</v>
      </c>
      <c r="K50" s="59" t="e">
        <f>VLOOKUP(A50,ECC!$C$4:$E$1859,3,0)</f>
        <v>#N/A</v>
      </c>
      <c r="L50" s="103"/>
      <c r="M50" s="103"/>
      <c r="N50" s="103"/>
      <c r="O50" s="103"/>
      <c r="P50" s="103"/>
      <c r="Q50" s="103"/>
    </row>
    <row r="51" spans="1:17" x14ac:dyDescent="0.25">
      <c r="A51" s="103"/>
      <c r="B51" s="103"/>
      <c r="C51" s="103"/>
      <c r="D51" s="103"/>
      <c r="E51" s="57">
        <f t="shared" ca="1" si="0"/>
        <v>44161</v>
      </c>
      <c r="F51" s="58">
        <f t="shared" si="1"/>
        <v>210</v>
      </c>
      <c r="G51" s="58">
        <f t="shared" si="3"/>
        <v>270</v>
      </c>
      <c r="H51" s="103"/>
      <c r="I51" s="58" t="e">
        <f>VLOOKUP(A51,'Ph Urina'!$C$9:$F$1113,4,0)</f>
        <v>#N/A</v>
      </c>
      <c r="J51" s="57" t="e">
        <f>VLOOKUP(A51,'Ph Urina'!$C$9:$F$1113,3,0)</f>
        <v>#N/A</v>
      </c>
      <c r="K51" s="59" t="e">
        <f>VLOOKUP(A51,ECC!$C$4:$E$1859,3,0)</f>
        <v>#N/A</v>
      </c>
      <c r="L51" s="103"/>
      <c r="M51" s="103"/>
      <c r="N51" s="103"/>
      <c r="O51" s="103"/>
      <c r="P51" s="103"/>
      <c r="Q51" s="103"/>
    </row>
    <row r="52" spans="1:17" x14ac:dyDescent="0.25">
      <c r="A52" s="103"/>
      <c r="B52" s="103"/>
      <c r="C52" s="103"/>
      <c r="D52" s="103"/>
      <c r="E52" s="57">
        <f t="shared" ca="1" si="0"/>
        <v>44161</v>
      </c>
      <c r="F52" s="58">
        <f t="shared" si="1"/>
        <v>210</v>
      </c>
      <c r="G52" s="58">
        <f t="shared" si="3"/>
        <v>270</v>
      </c>
      <c r="H52" s="103"/>
      <c r="I52" s="58" t="e">
        <f>VLOOKUP(A52,'Ph Urina'!$C$9:$F$1113,4,0)</f>
        <v>#N/A</v>
      </c>
      <c r="J52" s="57" t="e">
        <f>VLOOKUP(A52,'Ph Urina'!$C$9:$F$1113,3,0)</f>
        <v>#N/A</v>
      </c>
      <c r="K52" s="59" t="e">
        <f>VLOOKUP(A52,ECC!$C$4:$E$1859,3,0)</f>
        <v>#N/A</v>
      </c>
      <c r="L52" s="103"/>
      <c r="M52" s="103"/>
      <c r="N52" s="103"/>
      <c r="O52" s="103"/>
      <c r="P52" s="103"/>
      <c r="Q52" s="103"/>
    </row>
    <row r="53" spans="1:17" x14ac:dyDescent="0.25">
      <c r="A53" s="103"/>
      <c r="B53" s="103"/>
      <c r="C53" s="103"/>
      <c r="D53" s="103"/>
      <c r="E53" s="57">
        <f t="shared" ca="1" si="0"/>
        <v>44161</v>
      </c>
      <c r="F53" s="58">
        <f t="shared" si="1"/>
        <v>210</v>
      </c>
      <c r="G53" s="58">
        <f t="shared" si="3"/>
        <v>270</v>
      </c>
      <c r="H53" s="103"/>
      <c r="I53" s="58" t="e">
        <f>VLOOKUP(A53,'Ph Urina'!$C$9:$F$1113,4,0)</f>
        <v>#N/A</v>
      </c>
      <c r="J53" s="57" t="e">
        <f>VLOOKUP(A53,'Ph Urina'!$C$9:$F$1113,3,0)</f>
        <v>#N/A</v>
      </c>
      <c r="K53" s="59" t="e">
        <f>VLOOKUP(A53,ECC!$C$4:$E$1859,3,0)</f>
        <v>#N/A</v>
      </c>
      <c r="L53" s="103"/>
      <c r="M53" s="103"/>
      <c r="N53" s="103"/>
      <c r="O53" s="103"/>
      <c r="P53" s="103"/>
      <c r="Q53" s="103"/>
    </row>
    <row r="54" spans="1:17" x14ac:dyDescent="0.25">
      <c r="A54" s="103"/>
      <c r="B54" s="103"/>
      <c r="C54" s="103"/>
      <c r="D54" s="103"/>
      <c r="E54" s="57">
        <f t="shared" ca="1" si="0"/>
        <v>44161</v>
      </c>
      <c r="F54" s="58">
        <f t="shared" si="1"/>
        <v>210</v>
      </c>
      <c r="G54" s="58">
        <f t="shared" si="3"/>
        <v>270</v>
      </c>
      <c r="H54" s="103"/>
      <c r="I54" s="58" t="e">
        <f>VLOOKUP(A54,'Ph Urina'!$C$9:$F$1113,4,0)</f>
        <v>#N/A</v>
      </c>
      <c r="J54" s="57" t="e">
        <f>VLOOKUP(A54,'Ph Urina'!$C$9:$F$1113,3,0)</f>
        <v>#N/A</v>
      </c>
      <c r="K54" s="59" t="e">
        <f>VLOOKUP(A54,ECC!$C$4:$E$1859,3,0)</f>
        <v>#N/A</v>
      </c>
      <c r="L54" s="103"/>
      <c r="M54" s="103"/>
      <c r="N54" s="103"/>
      <c r="O54" s="103"/>
      <c r="P54" s="103"/>
      <c r="Q54" s="103"/>
    </row>
    <row r="55" spans="1:17" x14ac:dyDescent="0.25">
      <c r="A55" s="103"/>
      <c r="B55" s="103"/>
      <c r="C55" s="103"/>
      <c r="D55" s="103"/>
      <c r="E55" s="57">
        <f t="shared" ca="1" si="0"/>
        <v>44161</v>
      </c>
      <c r="F55" s="58">
        <f t="shared" si="1"/>
        <v>210</v>
      </c>
      <c r="G55" s="58">
        <f t="shared" si="3"/>
        <v>270</v>
      </c>
      <c r="H55" s="103"/>
      <c r="I55" s="58" t="e">
        <f>VLOOKUP(A55,'Ph Urina'!$C$9:$F$1113,4,0)</f>
        <v>#N/A</v>
      </c>
      <c r="J55" s="57" t="e">
        <f>VLOOKUP(A55,'Ph Urina'!$C$9:$F$1113,3,0)</f>
        <v>#N/A</v>
      </c>
      <c r="K55" s="59" t="e">
        <f>VLOOKUP(A55,ECC!$C$4:$E$1859,3,0)</f>
        <v>#N/A</v>
      </c>
      <c r="L55" s="103"/>
      <c r="M55" s="103"/>
      <c r="N55" s="103"/>
      <c r="O55" s="103"/>
      <c r="P55" s="103"/>
      <c r="Q55" s="103"/>
    </row>
    <row r="56" spans="1:17" x14ac:dyDescent="0.25">
      <c r="A56" s="103"/>
      <c r="B56" s="103"/>
      <c r="C56" s="103"/>
      <c r="D56" s="103"/>
      <c r="E56" s="57">
        <f t="shared" ca="1" si="0"/>
        <v>44161</v>
      </c>
      <c r="F56" s="58">
        <f t="shared" si="1"/>
        <v>210</v>
      </c>
      <c r="G56" s="58">
        <f t="shared" si="3"/>
        <v>270</v>
      </c>
      <c r="H56" s="103"/>
      <c r="I56" s="58" t="e">
        <f>VLOOKUP(A56,'Ph Urina'!$C$9:$F$1113,4,0)</f>
        <v>#N/A</v>
      </c>
      <c r="J56" s="57" t="e">
        <f>VLOOKUP(A56,'Ph Urina'!$C$9:$F$1113,3,0)</f>
        <v>#N/A</v>
      </c>
      <c r="K56" s="59" t="e">
        <f>VLOOKUP(A56,ECC!$C$4:$E$1859,3,0)</f>
        <v>#N/A</v>
      </c>
      <c r="L56" s="103"/>
      <c r="M56" s="103"/>
      <c r="N56" s="103"/>
      <c r="O56" s="103"/>
      <c r="P56" s="103"/>
      <c r="Q56" s="103"/>
    </row>
    <row r="57" spans="1:17" x14ac:dyDescent="0.25">
      <c r="A57" s="103"/>
      <c r="B57" s="103"/>
      <c r="C57" s="103"/>
      <c r="D57" s="103"/>
      <c r="E57" s="57">
        <f t="shared" ca="1" si="0"/>
        <v>44161</v>
      </c>
      <c r="F57" s="58">
        <f t="shared" si="1"/>
        <v>210</v>
      </c>
      <c r="G57" s="58">
        <f t="shared" si="3"/>
        <v>270</v>
      </c>
      <c r="H57" s="103"/>
      <c r="I57" s="58" t="e">
        <f>VLOOKUP(A57,'Ph Urina'!$C$9:$F$1113,4,0)</f>
        <v>#N/A</v>
      </c>
      <c r="J57" s="57" t="e">
        <f>VLOOKUP(A57,'Ph Urina'!$C$9:$F$1113,3,0)</f>
        <v>#N/A</v>
      </c>
      <c r="K57" s="59" t="e">
        <f>VLOOKUP(A57,ECC!$C$4:$E$1859,3,0)</f>
        <v>#N/A</v>
      </c>
      <c r="L57" s="103"/>
      <c r="M57" s="103"/>
      <c r="N57" s="103"/>
      <c r="O57" s="103"/>
      <c r="P57" s="103"/>
      <c r="Q57" s="103"/>
    </row>
    <row r="58" spans="1:17" x14ac:dyDescent="0.25">
      <c r="A58" s="103"/>
      <c r="B58" s="103"/>
      <c r="C58" s="103"/>
      <c r="D58" s="103"/>
      <c r="E58" s="57">
        <f t="shared" ca="1" si="0"/>
        <v>44161</v>
      </c>
      <c r="F58" s="58">
        <f t="shared" si="1"/>
        <v>210</v>
      </c>
      <c r="G58" s="58">
        <f t="shared" si="3"/>
        <v>270</v>
      </c>
      <c r="H58" s="103"/>
      <c r="I58" s="58" t="e">
        <f>VLOOKUP(A58,'Ph Urina'!$C$9:$F$1113,4,0)</f>
        <v>#N/A</v>
      </c>
      <c r="J58" s="57" t="e">
        <f>VLOOKUP(A58,'Ph Urina'!$C$9:$F$1113,3,0)</f>
        <v>#N/A</v>
      </c>
      <c r="K58" s="59" t="e">
        <f>VLOOKUP(A58,ECC!$C$4:$E$1859,3,0)</f>
        <v>#N/A</v>
      </c>
      <c r="L58" s="103"/>
      <c r="M58" s="103"/>
      <c r="N58" s="103"/>
      <c r="O58" s="103"/>
      <c r="P58" s="103"/>
      <c r="Q58" s="103"/>
    </row>
    <row r="59" spans="1:17" x14ac:dyDescent="0.25">
      <c r="A59" s="103"/>
      <c r="B59" s="103"/>
      <c r="C59" s="103"/>
      <c r="D59" s="103"/>
      <c r="E59" s="57">
        <f t="shared" ca="1" si="0"/>
        <v>44161</v>
      </c>
      <c r="F59" s="58">
        <f t="shared" si="1"/>
        <v>210</v>
      </c>
      <c r="G59" s="58">
        <f t="shared" si="3"/>
        <v>270</v>
      </c>
      <c r="H59" s="103"/>
      <c r="I59" s="58" t="e">
        <f>VLOOKUP(A59,'Ph Urina'!$C$9:$F$1113,4,0)</f>
        <v>#N/A</v>
      </c>
      <c r="J59" s="57" t="e">
        <f>VLOOKUP(A59,'Ph Urina'!$C$9:$F$1113,3,0)</f>
        <v>#N/A</v>
      </c>
      <c r="K59" s="59" t="e">
        <f>VLOOKUP(A59,ECC!$C$4:$E$1859,3,0)</f>
        <v>#N/A</v>
      </c>
      <c r="L59" s="103"/>
      <c r="M59" s="103"/>
      <c r="N59" s="103"/>
      <c r="O59" s="103"/>
      <c r="P59" s="103"/>
      <c r="Q59" s="103"/>
    </row>
    <row r="60" spans="1:17" x14ac:dyDescent="0.25">
      <c r="A60" s="103"/>
      <c r="B60" s="103"/>
      <c r="C60" s="103"/>
      <c r="D60" s="103"/>
      <c r="E60" s="57">
        <f t="shared" ca="1" si="0"/>
        <v>44161</v>
      </c>
      <c r="F60" s="58">
        <f t="shared" si="1"/>
        <v>210</v>
      </c>
      <c r="G60" s="58">
        <f t="shared" si="3"/>
        <v>270</v>
      </c>
      <c r="H60" s="103"/>
      <c r="I60" s="58" t="e">
        <f>VLOOKUP(A60,'Ph Urina'!$C$9:$F$1113,4,0)</f>
        <v>#N/A</v>
      </c>
      <c r="J60" s="57" t="e">
        <f>VLOOKUP(A60,'Ph Urina'!$C$9:$F$1113,3,0)</f>
        <v>#N/A</v>
      </c>
      <c r="K60" s="59" t="e">
        <f>VLOOKUP(A60,ECC!$C$4:$E$1859,3,0)</f>
        <v>#N/A</v>
      </c>
      <c r="L60" s="103"/>
      <c r="M60" s="103"/>
      <c r="N60" s="103"/>
      <c r="O60" s="103"/>
      <c r="P60" s="103"/>
      <c r="Q60" s="103"/>
    </row>
    <row r="61" spans="1:17" x14ac:dyDescent="0.25">
      <c r="A61" s="103"/>
      <c r="B61" s="103"/>
      <c r="C61" s="103"/>
      <c r="D61" s="103"/>
      <c r="E61" s="57">
        <f t="shared" ca="1" si="0"/>
        <v>44161</v>
      </c>
      <c r="F61" s="58">
        <f t="shared" si="1"/>
        <v>210</v>
      </c>
      <c r="G61" s="58">
        <f t="shared" si="3"/>
        <v>270</v>
      </c>
      <c r="H61" s="103"/>
      <c r="I61" s="58" t="e">
        <f>VLOOKUP(A61,'Ph Urina'!$C$9:$F$1113,4,0)</f>
        <v>#N/A</v>
      </c>
      <c r="J61" s="57" t="e">
        <f>VLOOKUP(A61,'Ph Urina'!$C$9:$F$1113,3,0)</f>
        <v>#N/A</v>
      </c>
      <c r="K61" s="59" t="e">
        <f>VLOOKUP(A61,ECC!$C$4:$E$1859,3,0)</f>
        <v>#N/A</v>
      </c>
      <c r="L61" s="103"/>
      <c r="M61" s="103"/>
      <c r="N61" s="103"/>
      <c r="O61" s="103"/>
      <c r="P61" s="103"/>
      <c r="Q61" s="103"/>
    </row>
    <row r="62" spans="1:17" x14ac:dyDescent="0.25">
      <c r="A62" s="103"/>
      <c r="B62" s="103"/>
      <c r="C62" s="103"/>
      <c r="D62" s="103"/>
      <c r="E62" s="57">
        <f t="shared" ca="1" si="0"/>
        <v>44161</v>
      </c>
      <c r="F62" s="58">
        <f t="shared" si="1"/>
        <v>210</v>
      </c>
      <c r="G62" s="58">
        <f t="shared" si="3"/>
        <v>270</v>
      </c>
      <c r="H62" s="103"/>
      <c r="I62" s="58" t="e">
        <f>VLOOKUP(A62,'Ph Urina'!$C$9:$F$1113,4,0)</f>
        <v>#N/A</v>
      </c>
      <c r="J62" s="57" t="e">
        <f>VLOOKUP(A62,'Ph Urina'!$C$9:$F$1113,3,0)</f>
        <v>#N/A</v>
      </c>
      <c r="K62" s="59" t="e">
        <f>VLOOKUP(A62,ECC!$C$4:$E$1859,3,0)</f>
        <v>#N/A</v>
      </c>
      <c r="L62" s="103"/>
      <c r="M62" s="103"/>
      <c r="N62" s="103"/>
      <c r="O62" s="103"/>
      <c r="P62" s="103"/>
      <c r="Q62" s="103"/>
    </row>
    <row r="63" spans="1:17" x14ac:dyDescent="0.25">
      <c r="A63" s="103"/>
      <c r="B63" s="103"/>
      <c r="C63" s="103"/>
      <c r="D63" s="103"/>
      <c r="E63" s="57">
        <f t="shared" ca="1" si="0"/>
        <v>44161</v>
      </c>
      <c r="F63" s="58">
        <f t="shared" si="1"/>
        <v>210</v>
      </c>
      <c r="G63" s="58">
        <f t="shared" si="3"/>
        <v>270</v>
      </c>
      <c r="H63" s="103"/>
      <c r="I63" s="58" t="e">
        <f>VLOOKUP(A63,'Ph Urina'!$C$9:$F$1113,4,0)</f>
        <v>#N/A</v>
      </c>
      <c r="J63" s="57" t="e">
        <f>VLOOKUP(A63,'Ph Urina'!$C$9:$F$1113,3,0)</f>
        <v>#N/A</v>
      </c>
      <c r="K63" s="59" t="e">
        <f>VLOOKUP(A63,ECC!$C$4:$E$1859,3,0)</f>
        <v>#N/A</v>
      </c>
      <c r="L63" s="103"/>
      <c r="M63" s="103"/>
      <c r="N63" s="103"/>
      <c r="O63" s="103"/>
      <c r="P63" s="103"/>
      <c r="Q63" s="103"/>
    </row>
    <row r="64" spans="1:17" x14ac:dyDescent="0.25">
      <c r="A64" s="103"/>
      <c r="B64" s="103"/>
      <c r="C64" s="103"/>
      <c r="D64" s="103"/>
      <c r="E64" s="57">
        <f t="shared" ca="1" si="0"/>
        <v>44161</v>
      </c>
      <c r="F64" s="58">
        <f t="shared" si="1"/>
        <v>210</v>
      </c>
      <c r="G64" s="58">
        <f t="shared" si="3"/>
        <v>270</v>
      </c>
      <c r="H64" s="103"/>
      <c r="I64" s="58" t="e">
        <f>VLOOKUP(A64,'Ph Urina'!$C$9:$F$1113,4,0)</f>
        <v>#N/A</v>
      </c>
      <c r="J64" s="57" t="e">
        <f>VLOOKUP(A64,'Ph Urina'!$C$9:$F$1113,3,0)</f>
        <v>#N/A</v>
      </c>
      <c r="K64" s="59" t="e">
        <f>VLOOKUP(A64,ECC!$C$4:$E$1859,3,0)</f>
        <v>#N/A</v>
      </c>
      <c r="L64" s="103"/>
      <c r="M64" s="103"/>
      <c r="N64" s="103"/>
      <c r="O64" s="103"/>
      <c r="P64" s="103"/>
      <c r="Q64" s="103"/>
    </row>
    <row r="65" spans="1:17" x14ac:dyDescent="0.25">
      <c r="A65" s="103"/>
      <c r="B65" s="103"/>
      <c r="C65" s="103"/>
      <c r="D65" s="103"/>
      <c r="E65" s="57">
        <f t="shared" ca="1" si="0"/>
        <v>44161</v>
      </c>
      <c r="F65" s="58">
        <f t="shared" si="1"/>
        <v>210</v>
      </c>
      <c r="G65" s="58">
        <f t="shared" si="3"/>
        <v>270</v>
      </c>
      <c r="H65" s="103"/>
      <c r="I65" s="58" t="e">
        <f>VLOOKUP(A65,'Ph Urina'!$C$9:$F$1113,4,0)</f>
        <v>#N/A</v>
      </c>
      <c r="J65" s="57" t="e">
        <f>VLOOKUP(A65,'Ph Urina'!$C$9:$F$1113,3,0)</f>
        <v>#N/A</v>
      </c>
      <c r="K65" s="59" t="e">
        <f>VLOOKUP(A65,ECC!$C$4:$E$1859,3,0)</f>
        <v>#N/A</v>
      </c>
      <c r="L65" s="103"/>
      <c r="M65" s="103"/>
      <c r="N65" s="103"/>
      <c r="O65" s="103"/>
      <c r="P65" s="103"/>
      <c r="Q65" s="103"/>
    </row>
    <row r="66" spans="1:17" x14ac:dyDescent="0.25">
      <c r="A66" s="103"/>
      <c r="B66" s="103"/>
      <c r="C66" s="103"/>
      <c r="D66" s="103"/>
      <c r="E66" s="57">
        <f t="shared" ca="1" si="0"/>
        <v>44161</v>
      </c>
      <c r="F66" s="58">
        <f t="shared" si="1"/>
        <v>210</v>
      </c>
      <c r="G66" s="58">
        <f t="shared" si="3"/>
        <v>270</v>
      </c>
      <c r="H66" s="103"/>
      <c r="I66" s="58" t="e">
        <f>VLOOKUP(A66,'Ph Urina'!$C$9:$F$1113,4,0)</f>
        <v>#N/A</v>
      </c>
      <c r="J66" s="57" t="e">
        <f>VLOOKUP(A66,'Ph Urina'!$C$9:$F$1113,3,0)</f>
        <v>#N/A</v>
      </c>
      <c r="K66" s="59" t="e">
        <f>VLOOKUP(A66,ECC!$C$4:$E$1859,3,0)</f>
        <v>#N/A</v>
      </c>
      <c r="L66" s="103"/>
      <c r="M66" s="103"/>
      <c r="N66" s="103"/>
      <c r="O66" s="103"/>
      <c r="P66" s="103"/>
      <c r="Q66" s="103"/>
    </row>
    <row r="67" spans="1:17" x14ac:dyDescent="0.25">
      <c r="A67" s="103"/>
      <c r="B67" s="103"/>
      <c r="C67" s="103"/>
      <c r="D67" s="103"/>
      <c r="E67" s="57">
        <f t="shared" ca="1" si="0"/>
        <v>44161</v>
      </c>
      <c r="F67" s="58">
        <f t="shared" si="1"/>
        <v>210</v>
      </c>
      <c r="G67" s="58">
        <f t="shared" si="3"/>
        <v>270</v>
      </c>
      <c r="H67" s="103"/>
      <c r="I67" s="58" t="e">
        <f>VLOOKUP(A67,'Ph Urina'!$C$9:$F$1113,4,0)</f>
        <v>#N/A</v>
      </c>
      <c r="J67" s="57" t="e">
        <f>VLOOKUP(A67,'Ph Urina'!$C$9:$F$1113,3,0)</f>
        <v>#N/A</v>
      </c>
      <c r="K67" s="59" t="e">
        <f>VLOOKUP(A67,ECC!$C$4:$E$1859,3,0)</f>
        <v>#N/A</v>
      </c>
      <c r="L67" s="103"/>
      <c r="M67" s="103"/>
      <c r="N67" s="103"/>
      <c r="O67" s="103"/>
      <c r="P67" s="103"/>
      <c r="Q67" s="103"/>
    </row>
    <row r="68" spans="1:17" x14ac:dyDescent="0.25">
      <c r="A68" s="103"/>
      <c r="B68" s="103"/>
      <c r="C68" s="103"/>
      <c r="D68" s="103"/>
      <c r="E68" s="57">
        <f t="shared" ca="1" si="0"/>
        <v>44161</v>
      </c>
      <c r="F68" s="58">
        <f t="shared" si="1"/>
        <v>210</v>
      </c>
      <c r="G68" s="58">
        <f t="shared" si="3"/>
        <v>270</v>
      </c>
      <c r="H68" s="103"/>
      <c r="I68" s="58" t="e">
        <f>VLOOKUP(A68,'Ph Urina'!$C$9:$F$1113,4,0)</f>
        <v>#N/A</v>
      </c>
      <c r="J68" s="57" t="e">
        <f>VLOOKUP(A68,'Ph Urina'!$C$9:$F$1113,3,0)</f>
        <v>#N/A</v>
      </c>
      <c r="K68" s="59" t="e">
        <f>VLOOKUP(A68,ECC!$C$4:$E$1859,3,0)</f>
        <v>#N/A</v>
      </c>
      <c r="L68" s="103"/>
      <c r="M68" s="103"/>
      <c r="N68" s="103"/>
      <c r="O68" s="103"/>
      <c r="P68" s="103"/>
      <c r="Q68" s="103"/>
    </row>
    <row r="69" spans="1:17" x14ac:dyDescent="0.25">
      <c r="A69" s="103"/>
      <c r="B69" s="103"/>
      <c r="C69" s="103"/>
      <c r="D69" s="103"/>
      <c r="E69" s="57">
        <f t="shared" ca="1" si="0"/>
        <v>44161</v>
      </c>
      <c r="F69" s="58">
        <f t="shared" si="1"/>
        <v>210</v>
      </c>
      <c r="G69" s="58">
        <f t="shared" si="3"/>
        <v>270</v>
      </c>
      <c r="H69" s="103"/>
      <c r="I69" s="58" t="e">
        <f>VLOOKUP(A69,'Ph Urina'!$C$9:$F$1113,4,0)</f>
        <v>#N/A</v>
      </c>
      <c r="J69" s="57" t="e">
        <f>VLOOKUP(A69,'Ph Urina'!$C$9:$F$1113,3,0)</f>
        <v>#N/A</v>
      </c>
      <c r="K69" s="59" t="e">
        <f>VLOOKUP(A69,ECC!$C$4:$E$1859,3,0)</f>
        <v>#N/A</v>
      </c>
      <c r="L69" s="103"/>
      <c r="M69" s="103"/>
      <c r="N69" s="103"/>
      <c r="O69" s="103"/>
      <c r="P69" s="103"/>
      <c r="Q69" s="103"/>
    </row>
    <row r="70" spans="1:17" x14ac:dyDescent="0.25">
      <c r="A70" s="103"/>
      <c r="B70" s="103"/>
      <c r="C70" s="103"/>
      <c r="D70" s="103"/>
      <c r="E70" s="57">
        <f t="shared" ca="1" si="0"/>
        <v>44161</v>
      </c>
      <c r="F70" s="58">
        <f t="shared" si="1"/>
        <v>210</v>
      </c>
      <c r="G70" s="58">
        <f t="shared" si="3"/>
        <v>270</v>
      </c>
      <c r="H70" s="103"/>
      <c r="I70" s="58" t="e">
        <f>VLOOKUP(A70,'Ph Urina'!$C$9:$F$1113,4,0)</f>
        <v>#N/A</v>
      </c>
      <c r="J70" s="57" t="e">
        <f>VLOOKUP(A70,'Ph Urina'!$C$9:$F$1113,3,0)</f>
        <v>#N/A</v>
      </c>
      <c r="K70" s="59" t="e">
        <f>VLOOKUP(A70,ECC!$C$4:$E$1859,3,0)</f>
        <v>#N/A</v>
      </c>
      <c r="L70" s="103"/>
      <c r="M70" s="103"/>
      <c r="N70" s="103"/>
      <c r="O70" s="103"/>
      <c r="P70" s="103"/>
      <c r="Q70" s="103"/>
    </row>
    <row r="71" spans="1:17" x14ac:dyDescent="0.25">
      <c r="A71" s="103"/>
      <c r="B71" s="103"/>
      <c r="C71" s="103"/>
      <c r="D71" s="103"/>
      <c r="E71" s="57">
        <f t="shared" ca="1" si="0"/>
        <v>44161</v>
      </c>
      <c r="F71" s="58">
        <f t="shared" si="1"/>
        <v>210</v>
      </c>
      <c r="G71" s="58">
        <f t="shared" si="3"/>
        <v>270</v>
      </c>
      <c r="H71" s="103"/>
      <c r="I71" s="58" t="e">
        <f>VLOOKUP(A71,'Ph Urina'!$C$9:$F$1113,4,0)</f>
        <v>#N/A</v>
      </c>
      <c r="J71" s="57" t="e">
        <f>VLOOKUP(A71,'Ph Urina'!$C$9:$F$1113,3,0)</f>
        <v>#N/A</v>
      </c>
      <c r="K71" s="59" t="e">
        <f>VLOOKUP(A71,ECC!$C$4:$E$1859,3,0)</f>
        <v>#N/A</v>
      </c>
      <c r="L71" s="103"/>
      <c r="M71" s="103"/>
      <c r="N71" s="103"/>
      <c r="O71" s="103"/>
      <c r="P71" s="103"/>
      <c r="Q71" s="103"/>
    </row>
    <row r="72" spans="1:17" x14ac:dyDescent="0.25">
      <c r="A72" s="103"/>
      <c r="B72" s="103"/>
      <c r="C72" s="103"/>
      <c r="D72" s="103"/>
      <c r="E72" s="57">
        <f t="shared" ref="E72:E135" ca="1" si="4">($E$4-D72)</f>
        <v>44161</v>
      </c>
      <c r="F72" s="58">
        <f t="shared" ref="F72:F135" si="5">C72+210</f>
        <v>210</v>
      </c>
      <c r="G72" s="58">
        <f t="shared" si="3"/>
        <v>270</v>
      </c>
      <c r="H72" s="103"/>
      <c r="I72" s="58" t="e">
        <f>VLOOKUP(A72,'Ph Urina'!$C$9:$F$1113,4,0)</f>
        <v>#N/A</v>
      </c>
      <c r="J72" s="57" t="e">
        <f>VLOOKUP(A72,'Ph Urina'!$C$9:$F$1113,3,0)</f>
        <v>#N/A</v>
      </c>
      <c r="K72" s="59" t="e">
        <f>VLOOKUP(A72,ECC!$C$4:$E$1859,3,0)</f>
        <v>#N/A</v>
      </c>
      <c r="L72" s="103"/>
      <c r="M72" s="103"/>
      <c r="N72" s="103"/>
      <c r="O72" s="103"/>
      <c r="P72" s="103"/>
      <c r="Q72" s="103"/>
    </row>
    <row r="73" spans="1:17" x14ac:dyDescent="0.25">
      <c r="A73" s="103"/>
      <c r="B73" s="103"/>
      <c r="C73" s="103"/>
      <c r="D73" s="103"/>
      <c r="E73" s="57">
        <f t="shared" ca="1" si="4"/>
        <v>44161</v>
      </c>
      <c r="F73" s="58">
        <f t="shared" si="5"/>
        <v>210</v>
      </c>
      <c r="G73" s="58">
        <f t="shared" si="3"/>
        <v>270</v>
      </c>
      <c r="H73" s="103"/>
      <c r="I73" s="58" t="e">
        <f>VLOOKUP(A73,'Ph Urina'!$C$9:$F$1113,4,0)</f>
        <v>#N/A</v>
      </c>
      <c r="J73" s="57" t="e">
        <f>VLOOKUP(A73,'Ph Urina'!$C$9:$F$1113,3,0)</f>
        <v>#N/A</v>
      </c>
      <c r="K73" s="59" t="e">
        <f>VLOOKUP(A73,ECC!$C$4:$E$1859,3,0)</f>
        <v>#N/A</v>
      </c>
      <c r="L73" s="103"/>
      <c r="M73" s="103"/>
      <c r="N73" s="103"/>
      <c r="O73" s="103"/>
      <c r="P73" s="103"/>
      <c r="Q73" s="103"/>
    </row>
    <row r="74" spans="1:17" x14ac:dyDescent="0.25">
      <c r="A74" s="103"/>
      <c r="B74" s="103"/>
      <c r="C74" s="103"/>
      <c r="D74" s="103"/>
      <c r="E74" s="57">
        <f t="shared" ca="1" si="4"/>
        <v>44161</v>
      </c>
      <c r="F74" s="58">
        <f t="shared" si="5"/>
        <v>210</v>
      </c>
      <c r="G74" s="58">
        <f t="shared" si="3"/>
        <v>270</v>
      </c>
      <c r="H74" s="103"/>
      <c r="I74" s="58" t="e">
        <f>VLOOKUP(A74,'Ph Urina'!$C$9:$F$1113,4,0)</f>
        <v>#N/A</v>
      </c>
      <c r="J74" s="57" t="e">
        <f>VLOOKUP(A74,'Ph Urina'!$C$9:$F$1113,3,0)</f>
        <v>#N/A</v>
      </c>
      <c r="K74" s="59" t="e">
        <f>VLOOKUP(A74,ECC!$C$4:$E$1859,3,0)</f>
        <v>#N/A</v>
      </c>
      <c r="L74" s="103"/>
      <c r="M74" s="103"/>
      <c r="N74" s="103"/>
      <c r="O74" s="103"/>
      <c r="P74" s="103"/>
      <c r="Q74" s="103"/>
    </row>
    <row r="75" spans="1:17" x14ac:dyDescent="0.25">
      <c r="A75" s="103"/>
      <c r="B75" s="103"/>
      <c r="C75" s="103"/>
      <c r="D75" s="103"/>
      <c r="E75" s="57">
        <f t="shared" ca="1" si="4"/>
        <v>44161</v>
      </c>
      <c r="F75" s="58">
        <f t="shared" si="5"/>
        <v>210</v>
      </c>
      <c r="G75" s="58">
        <f t="shared" ref="G75:G138" si="6">C75+270</f>
        <v>270</v>
      </c>
      <c r="H75" s="103"/>
      <c r="I75" s="58" t="e">
        <f>VLOOKUP(A75,'Ph Urina'!$C$9:$F$1113,4,0)</f>
        <v>#N/A</v>
      </c>
      <c r="J75" s="57" t="e">
        <f>VLOOKUP(A75,'Ph Urina'!$C$9:$F$1113,3,0)</f>
        <v>#N/A</v>
      </c>
      <c r="K75" s="59" t="e">
        <f>VLOOKUP(A75,ECC!$C$4:$E$1859,3,0)</f>
        <v>#N/A</v>
      </c>
      <c r="L75" s="103"/>
      <c r="M75" s="103"/>
      <c r="N75" s="103"/>
      <c r="O75" s="103"/>
      <c r="P75" s="103"/>
      <c r="Q75" s="103"/>
    </row>
    <row r="76" spans="1:17" x14ac:dyDescent="0.25">
      <c r="A76" s="103"/>
      <c r="B76" s="103"/>
      <c r="C76" s="103"/>
      <c r="D76" s="103"/>
      <c r="E76" s="57">
        <f t="shared" ca="1" si="4"/>
        <v>44161</v>
      </c>
      <c r="F76" s="58">
        <f t="shared" si="5"/>
        <v>210</v>
      </c>
      <c r="G76" s="58">
        <f t="shared" si="6"/>
        <v>270</v>
      </c>
      <c r="H76" s="103"/>
      <c r="I76" s="58" t="e">
        <f>VLOOKUP(A76,'Ph Urina'!$C$9:$F$1113,4,0)</f>
        <v>#N/A</v>
      </c>
      <c r="J76" s="57" t="e">
        <f>VLOOKUP(A76,'Ph Urina'!$C$9:$F$1113,3,0)</f>
        <v>#N/A</v>
      </c>
      <c r="K76" s="59" t="e">
        <f>VLOOKUP(A76,ECC!$C$4:$E$1859,3,0)</f>
        <v>#N/A</v>
      </c>
      <c r="L76" s="103"/>
      <c r="M76" s="103"/>
      <c r="N76" s="103"/>
      <c r="O76" s="103"/>
      <c r="P76" s="103"/>
      <c r="Q76" s="103"/>
    </row>
    <row r="77" spans="1:17" x14ac:dyDescent="0.25">
      <c r="A77" s="103"/>
      <c r="B77" s="103"/>
      <c r="C77" s="103"/>
      <c r="D77" s="103"/>
      <c r="E77" s="57">
        <f t="shared" ca="1" si="4"/>
        <v>44161</v>
      </c>
      <c r="F77" s="58">
        <f t="shared" si="5"/>
        <v>210</v>
      </c>
      <c r="G77" s="58">
        <f t="shared" si="6"/>
        <v>270</v>
      </c>
      <c r="H77" s="103"/>
      <c r="I77" s="58" t="e">
        <f>VLOOKUP(A77,'Ph Urina'!$C$9:$F$1113,4,0)</f>
        <v>#N/A</v>
      </c>
      <c r="J77" s="57" t="e">
        <f>VLOOKUP(A77,'Ph Urina'!$C$9:$F$1113,3,0)</f>
        <v>#N/A</v>
      </c>
      <c r="K77" s="59" t="e">
        <f>VLOOKUP(A77,ECC!$C$4:$E$1859,3,0)</f>
        <v>#N/A</v>
      </c>
      <c r="L77" s="103"/>
      <c r="M77" s="103"/>
      <c r="N77" s="103"/>
      <c r="O77" s="103"/>
      <c r="P77" s="103"/>
      <c r="Q77" s="103"/>
    </row>
    <row r="78" spans="1:17" x14ac:dyDescent="0.25">
      <c r="A78" s="103"/>
      <c r="B78" s="103"/>
      <c r="C78" s="103"/>
      <c r="D78" s="103"/>
      <c r="E78" s="57">
        <f t="shared" ca="1" si="4"/>
        <v>44161</v>
      </c>
      <c r="F78" s="58">
        <f t="shared" si="5"/>
        <v>210</v>
      </c>
      <c r="G78" s="58">
        <f t="shared" si="6"/>
        <v>270</v>
      </c>
      <c r="H78" s="103"/>
      <c r="I78" s="58" t="e">
        <f>VLOOKUP(A78,'Ph Urina'!$C$9:$F$1113,4,0)</f>
        <v>#N/A</v>
      </c>
      <c r="J78" s="57" t="e">
        <f>VLOOKUP(A78,'Ph Urina'!$C$9:$F$1113,3,0)</f>
        <v>#N/A</v>
      </c>
      <c r="K78" s="59" t="e">
        <f>VLOOKUP(A78,ECC!$C$4:$E$1859,3,0)</f>
        <v>#N/A</v>
      </c>
      <c r="L78" s="103"/>
      <c r="M78" s="103"/>
      <c r="N78" s="103"/>
      <c r="O78" s="103"/>
      <c r="P78" s="103"/>
      <c r="Q78" s="103"/>
    </row>
    <row r="79" spans="1:17" x14ac:dyDescent="0.25">
      <c r="A79" s="103"/>
      <c r="B79" s="103"/>
      <c r="C79" s="103"/>
      <c r="D79" s="103"/>
      <c r="E79" s="57">
        <f t="shared" ca="1" si="4"/>
        <v>44161</v>
      </c>
      <c r="F79" s="58">
        <f t="shared" si="5"/>
        <v>210</v>
      </c>
      <c r="G79" s="58">
        <f t="shared" si="6"/>
        <v>270</v>
      </c>
      <c r="H79" s="103"/>
      <c r="I79" s="58" t="e">
        <f>VLOOKUP(A79,'Ph Urina'!$C$9:$F$1113,4,0)</f>
        <v>#N/A</v>
      </c>
      <c r="J79" s="57" t="e">
        <f>VLOOKUP(A79,'Ph Urina'!$C$9:$F$1113,3,0)</f>
        <v>#N/A</v>
      </c>
      <c r="K79" s="59" t="e">
        <f>VLOOKUP(A79,ECC!$C$4:$E$1859,3,0)</f>
        <v>#N/A</v>
      </c>
      <c r="L79" s="103"/>
      <c r="M79" s="103"/>
      <c r="N79" s="103"/>
      <c r="O79" s="103"/>
      <c r="P79" s="103"/>
      <c r="Q79" s="103"/>
    </row>
    <row r="80" spans="1:17" x14ac:dyDescent="0.25">
      <c r="A80" s="103"/>
      <c r="B80" s="103"/>
      <c r="C80" s="103"/>
      <c r="D80" s="103"/>
      <c r="E80" s="57">
        <f t="shared" ca="1" si="4"/>
        <v>44161</v>
      </c>
      <c r="F80" s="58">
        <f t="shared" si="5"/>
        <v>210</v>
      </c>
      <c r="G80" s="58">
        <f t="shared" si="6"/>
        <v>270</v>
      </c>
      <c r="H80" s="103"/>
      <c r="I80" s="58" t="e">
        <f>VLOOKUP(A80,'Ph Urina'!$C$9:$F$1113,4,0)</f>
        <v>#N/A</v>
      </c>
      <c r="J80" s="57" t="e">
        <f>VLOOKUP(A80,'Ph Urina'!$C$9:$F$1113,3,0)</f>
        <v>#N/A</v>
      </c>
      <c r="K80" s="59" t="e">
        <f>VLOOKUP(A80,ECC!$C$4:$E$1859,3,0)</f>
        <v>#N/A</v>
      </c>
      <c r="L80" s="103"/>
      <c r="M80" s="103"/>
      <c r="N80" s="103"/>
      <c r="O80" s="103"/>
      <c r="P80" s="103"/>
      <c r="Q80" s="103"/>
    </row>
    <row r="81" spans="1:17" x14ac:dyDescent="0.25">
      <c r="A81" s="103"/>
      <c r="B81" s="103"/>
      <c r="C81" s="103"/>
      <c r="D81" s="103"/>
      <c r="E81" s="57">
        <f t="shared" ca="1" si="4"/>
        <v>44161</v>
      </c>
      <c r="F81" s="58">
        <f t="shared" si="5"/>
        <v>210</v>
      </c>
      <c r="G81" s="58">
        <f t="shared" si="6"/>
        <v>270</v>
      </c>
      <c r="H81" s="103"/>
      <c r="I81" s="58" t="e">
        <f>VLOOKUP(A81,'Ph Urina'!$C$9:$F$1113,4,0)</f>
        <v>#N/A</v>
      </c>
      <c r="J81" s="57" t="e">
        <f>VLOOKUP(A81,'Ph Urina'!$C$9:$F$1113,3,0)</f>
        <v>#N/A</v>
      </c>
      <c r="K81" s="59" t="e">
        <f>VLOOKUP(A81,ECC!$C$4:$E$1859,3,0)</f>
        <v>#N/A</v>
      </c>
      <c r="L81" s="103"/>
      <c r="M81" s="103"/>
      <c r="N81" s="103"/>
      <c r="O81" s="103"/>
      <c r="P81" s="103"/>
      <c r="Q81" s="103"/>
    </row>
    <row r="82" spans="1:17" x14ac:dyDescent="0.25">
      <c r="A82" s="103"/>
      <c r="B82" s="103"/>
      <c r="C82" s="103"/>
      <c r="D82" s="103"/>
      <c r="E82" s="57">
        <f t="shared" ca="1" si="4"/>
        <v>44161</v>
      </c>
      <c r="F82" s="58">
        <f t="shared" si="5"/>
        <v>210</v>
      </c>
      <c r="G82" s="58">
        <f t="shared" si="6"/>
        <v>270</v>
      </c>
      <c r="H82" s="103"/>
      <c r="I82" s="58" t="e">
        <f>VLOOKUP(A82,'Ph Urina'!$C$9:$F$1113,4,0)</f>
        <v>#N/A</v>
      </c>
      <c r="J82" s="57" t="e">
        <f>VLOOKUP(A82,'Ph Urina'!$C$9:$F$1113,3,0)</f>
        <v>#N/A</v>
      </c>
      <c r="K82" s="59" t="e">
        <f>VLOOKUP(A82,ECC!$C$4:$E$1859,3,0)</f>
        <v>#N/A</v>
      </c>
      <c r="L82" s="103"/>
      <c r="M82" s="103"/>
      <c r="N82" s="103"/>
      <c r="O82" s="103"/>
      <c r="P82" s="103"/>
      <c r="Q82" s="103"/>
    </row>
    <row r="83" spans="1:17" x14ac:dyDescent="0.25">
      <c r="A83" s="103"/>
      <c r="B83" s="103"/>
      <c r="C83" s="103"/>
      <c r="D83" s="103"/>
      <c r="E83" s="57">
        <f t="shared" ca="1" si="4"/>
        <v>44161</v>
      </c>
      <c r="F83" s="58">
        <f t="shared" si="5"/>
        <v>210</v>
      </c>
      <c r="G83" s="58">
        <f t="shared" si="6"/>
        <v>270</v>
      </c>
      <c r="H83" s="103"/>
      <c r="I83" s="58" t="e">
        <f>VLOOKUP(A83,'Ph Urina'!$C$9:$F$1113,4,0)</f>
        <v>#N/A</v>
      </c>
      <c r="J83" s="57" t="e">
        <f>VLOOKUP(A83,'Ph Urina'!$C$9:$F$1113,3,0)</f>
        <v>#N/A</v>
      </c>
      <c r="K83" s="59" t="e">
        <f>VLOOKUP(A83,ECC!$C$4:$E$1859,3,0)</f>
        <v>#N/A</v>
      </c>
      <c r="L83" s="103"/>
      <c r="M83" s="103"/>
      <c r="N83" s="103"/>
      <c r="O83" s="103"/>
      <c r="P83" s="103"/>
      <c r="Q83" s="103"/>
    </row>
    <row r="84" spans="1:17" x14ac:dyDescent="0.25">
      <c r="A84" s="103"/>
      <c r="B84" s="103"/>
      <c r="C84" s="103"/>
      <c r="D84" s="103"/>
      <c r="E84" s="57">
        <f t="shared" ca="1" si="4"/>
        <v>44161</v>
      </c>
      <c r="F84" s="58">
        <f t="shared" si="5"/>
        <v>210</v>
      </c>
      <c r="G84" s="58">
        <f t="shared" si="6"/>
        <v>270</v>
      </c>
      <c r="H84" s="103"/>
      <c r="I84" s="58" t="e">
        <f>VLOOKUP(A84,'Ph Urina'!$C$9:$F$1113,4,0)</f>
        <v>#N/A</v>
      </c>
      <c r="J84" s="57" t="e">
        <f>VLOOKUP(A84,'Ph Urina'!$C$9:$F$1113,3,0)</f>
        <v>#N/A</v>
      </c>
      <c r="K84" s="59" t="e">
        <f>VLOOKUP(A84,ECC!$C$4:$E$1859,3,0)</f>
        <v>#N/A</v>
      </c>
      <c r="L84" s="103"/>
      <c r="M84" s="103"/>
      <c r="N84" s="103"/>
      <c r="O84" s="103"/>
      <c r="P84" s="103"/>
      <c r="Q84" s="103"/>
    </row>
    <row r="85" spans="1:17" x14ac:dyDescent="0.25">
      <c r="A85" s="103"/>
      <c r="B85" s="103"/>
      <c r="C85" s="103"/>
      <c r="D85" s="103"/>
      <c r="E85" s="57">
        <f t="shared" ca="1" si="4"/>
        <v>44161</v>
      </c>
      <c r="F85" s="58">
        <f t="shared" si="5"/>
        <v>210</v>
      </c>
      <c r="G85" s="58">
        <f t="shared" si="6"/>
        <v>270</v>
      </c>
      <c r="H85" s="103"/>
      <c r="I85" s="58" t="e">
        <f>VLOOKUP(A85,'Ph Urina'!$C$9:$F$1113,4,0)</f>
        <v>#N/A</v>
      </c>
      <c r="J85" s="57" t="e">
        <f>VLOOKUP(A85,'Ph Urina'!$C$9:$F$1113,3,0)</f>
        <v>#N/A</v>
      </c>
      <c r="K85" s="59" t="e">
        <f>VLOOKUP(A85,ECC!$C$4:$E$1859,3,0)</f>
        <v>#N/A</v>
      </c>
      <c r="L85" s="103"/>
      <c r="M85" s="103"/>
      <c r="N85" s="103"/>
      <c r="O85" s="103"/>
      <c r="P85" s="103"/>
      <c r="Q85" s="103"/>
    </row>
    <row r="86" spans="1:17" x14ac:dyDescent="0.25">
      <c r="A86" s="103"/>
      <c r="B86" s="103"/>
      <c r="C86" s="103"/>
      <c r="D86" s="103"/>
      <c r="E86" s="57">
        <f t="shared" ca="1" si="4"/>
        <v>44161</v>
      </c>
      <c r="F86" s="58">
        <f t="shared" si="5"/>
        <v>210</v>
      </c>
      <c r="G86" s="58">
        <f t="shared" si="6"/>
        <v>270</v>
      </c>
      <c r="H86" s="103"/>
      <c r="I86" s="58" t="e">
        <f>VLOOKUP(A86,'Ph Urina'!$C$9:$F$1113,4,0)</f>
        <v>#N/A</v>
      </c>
      <c r="J86" s="57" t="e">
        <f>VLOOKUP(A86,'Ph Urina'!$C$9:$F$1113,3,0)</f>
        <v>#N/A</v>
      </c>
      <c r="K86" s="59" t="e">
        <f>VLOOKUP(A86,ECC!$C$4:$E$1859,3,0)</f>
        <v>#N/A</v>
      </c>
      <c r="L86" s="103"/>
      <c r="M86" s="103"/>
      <c r="N86" s="103"/>
      <c r="O86" s="103"/>
      <c r="P86" s="103"/>
      <c r="Q86" s="103"/>
    </row>
    <row r="87" spans="1:17" x14ac:dyDescent="0.25">
      <c r="A87" s="103"/>
      <c r="B87" s="103"/>
      <c r="C87" s="103"/>
      <c r="D87" s="103"/>
      <c r="E87" s="57">
        <f t="shared" ca="1" si="4"/>
        <v>44161</v>
      </c>
      <c r="F87" s="58">
        <f t="shared" si="5"/>
        <v>210</v>
      </c>
      <c r="G87" s="58">
        <f t="shared" si="6"/>
        <v>270</v>
      </c>
      <c r="H87" s="103"/>
      <c r="I87" s="58" t="e">
        <f>VLOOKUP(A87,'Ph Urina'!$C$9:$F$1113,4,0)</f>
        <v>#N/A</v>
      </c>
      <c r="J87" s="57" t="e">
        <f>VLOOKUP(A87,'Ph Urina'!$C$9:$F$1113,3,0)</f>
        <v>#N/A</v>
      </c>
      <c r="K87" s="59" t="e">
        <f>VLOOKUP(A87,ECC!$C$4:$E$1859,3,0)</f>
        <v>#N/A</v>
      </c>
      <c r="L87" s="103"/>
      <c r="M87" s="103"/>
      <c r="N87" s="103"/>
      <c r="O87" s="103"/>
      <c r="P87" s="103"/>
      <c r="Q87" s="103"/>
    </row>
    <row r="88" spans="1:17" x14ac:dyDescent="0.25">
      <c r="A88" s="103"/>
      <c r="B88" s="103"/>
      <c r="C88" s="103"/>
      <c r="D88" s="103"/>
      <c r="E88" s="57">
        <f t="shared" ca="1" si="4"/>
        <v>44161</v>
      </c>
      <c r="F88" s="58">
        <f t="shared" si="5"/>
        <v>210</v>
      </c>
      <c r="G88" s="58">
        <f t="shared" si="6"/>
        <v>270</v>
      </c>
      <c r="H88" s="103"/>
      <c r="I88" s="58" t="e">
        <f>VLOOKUP(A88,'Ph Urina'!$C$9:$F$1113,4,0)</f>
        <v>#N/A</v>
      </c>
      <c r="J88" s="57" t="e">
        <f>VLOOKUP(A88,'Ph Urina'!$C$9:$F$1113,3,0)</f>
        <v>#N/A</v>
      </c>
      <c r="K88" s="59" t="e">
        <f>VLOOKUP(A88,ECC!$C$4:$E$1859,3,0)</f>
        <v>#N/A</v>
      </c>
      <c r="L88" s="103"/>
      <c r="M88" s="103"/>
      <c r="N88" s="103"/>
      <c r="O88" s="103"/>
      <c r="P88" s="103"/>
      <c r="Q88" s="103"/>
    </row>
    <row r="89" spans="1:17" x14ac:dyDescent="0.25">
      <c r="A89" s="103"/>
      <c r="B89" s="103"/>
      <c r="C89" s="103"/>
      <c r="D89" s="103"/>
      <c r="E89" s="57">
        <f t="shared" ca="1" si="4"/>
        <v>44161</v>
      </c>
      <c r="F89" s="58">
        <f t="shared" si="5"/>
        <v>210</v>
      </c>
      <c r="G89" s="58">
        <f t="shared" si="6"/>
        <v>270</v>
      </c>
      <c r="H89" s="103"/>
      <c r="I89" s="58" t="e">
        <f>VLOOKUP(A89,'Ph Urina'!$C$9:$F$1113,4,0)</f>
        <v>#N/A</v>
      </c>
      <c r="J89" s="57" t="e">
        <f>VLOOKUP(A89,'Ph Urina'!$C$9:$F$1113,3,0)</f>
        <v>#N/A</v>
      </c>
      <c r="K89" s="59" t="e">
        <f>VLOOKUP(A89,ECC!$C$4:$E$1859,3,0)</f>
        <v>#N/A</v>
      </c>
      <c r="L89" s="103"/>
      <c r="M89" s="103"/>
      <c r="N89" s="103"/>
      <c r="O89" s="103"/>
      <c r="P89" s="103"/>
      <c r="Q89" s="103"/>
    </row>
    <row r="90" spans="1:17" x14ac:dyDescent="0.25">
      <c r="A90" s="103"/>
      <c r="B90" s="103"/>
      <c r="C90" s="103"/>
      <c r="D90" s="103"/>
      <c r="E90" s="57">
        <f t="shared" ca="1" si="4"/>
        <v>44161</v>
      </c>
      <c r="F90" s="58">
        <f t="shared" si="5"/>
        <v>210</v>
      </c>
      <c r="G90" s="58">
        <f t="shared" si="6"/>
        <v>270</v>
      </c>
      <c r="H90" s="103"/>
      <c r="I90" s="58" t="e">
        <f>VLOOKUP(A90,'Ph Urina'!$C$9:$F$1113,4,0)</f>
        <v>#N/A</v>
      </c>
      <c r="J90" s="57" t="e">
        <f>VLOOKUP(A90,'Ph Urina'!$C$9:$F$1113,3,0)</f>
        <v>#N/A</v>
      </c>
      <c r="K90" s="59" t="e">
        <f>VLOOKUP(A90,ECC!$C$4:$E$1859,3,0)</f>
        <v>#N/A</v>
      </c>
      <c r="L90" s="103"/>
      <c r="M90" s="103"/>
      <c r="N90" s="103"/>
      <c r="O90" s="103"/>
      <c r="P90" s="103"/>
      <c r="Q90" s="103"/>
    </row>
    <row r="91" spans="1:17" x14ac:dyDescent="0.25">
      <c r="A91" s="103"/>
      <c r="B91" s="103"/>
      <c r="C91" s="103"/>
      <c r="D91" s="103"/>
      <c r="E91" s="57">
        <f t="shared" ca="1" si="4"/>
        <v>44161</v>
      </c>
      <c r="F91" s="58">
        <f t="shared" si="5"/>
        <v>210</v>
      </c>
      <c r="G91" s="58">
        <f t="shared" si="6"/>
        <v>270</v>
      </c>
      <c r="H91" s="103"/>
      <c r="I91" s="58" t="e">
        <f>VLOOKUP(A91,'Ph Urina'!$C$9:$F$1113,4,0)</f>
        <v>#N/A</v>
      </c>
      <c r="J91" s="57" t="e">
        <f>VLOOKUP(A91,'Ph Urina'!$C$9:$F$1113,3,0)</f>
        <v>#N/A</v>
      </c>
      <c r="K91" s="59" t="e">
        <f>VLOOKUP(A91,ECC!$C$4:$E$1859,3,0)</f>
        <v>#N/A</v>
      </c>
      <c r="L91" s="103"/>
      <c r="M91" s="103"/>
      <c r="N91" s="103"/>
      <c r="O91" s="103"/>
      <c r="P91" s="103"/>
      <c r="Q91" s="103"/>
    </row>
    <row r="92" spans="1:17" x14ac:dyDescent="0.25">
      <c r="A92" s="103"/>
      <c r="B92" s="103"/>
      <c r="C92" s="103"/>
      <c r="D92" s="103"/>
      <c r="E92" s="57">
        <f t="shared" ca="1" si="4"/>
        <v>44161</v>
      </c>
      <c r="F92" s="58">
        <f t="shared" si="5"/>
        <v>210</v>
      </c>
      <c r="G92" s="58">
        <f t="shared" si="6"/>
        <v>270</v>
      </c>
      <c r="H92" s="103"/>
      <c r="I92" s="58" t="e">
        <f>VLOOKUP(A92,'Ph Urina'!$C$9:$F$1113,4,0)</f>
        <v>#N/A</v>
      </c>
      <c r="J92" s="57" t="e">
        <f>VLOOKUP(A92,'Ph Urina'!$C$9:$F$1113,3,0)</f>
        <v>#N/A</v>
      </c>
      <c r="K92" s="59" t="e">
        <f>VLOOKUP(A92,ECC!$C$4:$E$1859,3,0)</f>
        <v>#N/A</v>
      </c>
      <c r="L92" s="103"/>
      <c r="M92" s="103"/>
      <c r="N92" s="103"/>
      <c r="O92" s="103"/>
      <c r="P92" s="103"/>
      <c r="Q92" s="103"/>
    </row>
    <row r="93" spans="1:17" x14ac:dyDescent="0.25">
      <c r="A93" s="103"/>
      <c r="B93" s="103"/>
      <c r="C93" s="103"/>
      <c r="D93" s="103"/>
      <c r="E93" s="57">
        <f t="shared" ca="1" si="4"/>
        <v>44161</v>
      </c>
      <c r="F93" s="58">
        <f t="shared" si="5"/>
        <v>210</v>
      </c>
      <c r="G93" s="58">
        <f t="shared" si="6"/>
        <v>270</v>
      </c>
      <c r="H93" s="103"/>
      <c r="I93" s="58" t="e">
        <f>VLOOKUP(A93,'Ph Urina'!$C$9:$F$1113,4,0)</f>
        <v>#N/A</v>
      </c>
      <c r="J93" s="57" t="e">
        <f>VLOOKUP(A93,'Ph Urina'!$C$9:$F$1113,3,0)</f>
        <v>#N/A</v>
      </c>
      <c r="K93" s="59" t="e">
        <f>VLOOKUP(A93,ECC!$C$4:$E$1859,3,0)</f>
        <v>#N/A</v>
      </c>
      <c r="L93" s="103"/>
      <c r="M93" s="103"/>
      <c r="N93" s="103"/>
      <c r="O93" s="103"/>
      <c r="P93" s="103"/>
      <c r="Q93" s="103"/>
    </row>
    <row r="94" spans="1:17" x14ac:dyDescent="0.25">
      <c r="A94" s="103"/>
      <c r="B94" s="103"/>
      <c r="C94" s="103"/>
      <c r="D94" s="103"/>
      <c r="E94" s="57">
        <f t="shared" ca="1" si="4"/>
        <v>44161</v>
      </c>
      <c r="F94" s="58">
        <f t="shared" si="5"/>
        <v>210</v>
      </c>
      <c r="G94" s="58">
        <f t="shared" si="6"/>
        <v>270</v>
      </c>
      <c r="H94" s="103"/>
      <c r="I94" s="58" t="e">
        <f>VLOOKUP(A94,'Ph Urina'!$C$9:$F$1113,4,0)</f>
        <v>#N/A</v>
      </c>
      <c r="J94" s="57" t="e">
        <f>VLOOKUP(A94,'Ph Urina'!$C$9:$F$1113,3,0)</f>
        <v>#N/A</v>
      </c>
      <c r="K94" s="59" t="e">
        <f>VLOOKUP(A94,ECC!$C$4:$E$1859,3,0)</f>
        <v>#N/A</v>
      </c>
      <c r="L94" s="103"/>
      <c r="M94" s="103"/>
      <c r="N94" s="103"/>
      <c r="O94" s="103"/>
      <c r="P94" s="103"/>
      <c r="Q94" s="103"/>
    </row>
    <row r="95" spans="1:17" x14ac:dyDescent="0.25">
      <c r="A95" s="103"/>
      <c r="B95" s="103"/>
      <c r="C95" s="103"/>
      <c r="D95" s="103"/>
      <c r="E95" s="57">
        <f t="shared" ca="1" si="4"/>
        <v>44161</v>
      </c>
      <c r="F95" s="58">
        <f t="shared" si="5"/>
        <v>210</v>
      </c>
      <c r="G95" s="58">
        <f t="shared" si="6"/>
        <v>270</v>
      </c>
      <c r="H95" s="103"/>
      <c r="I95" s="58" t="e">
        <f>VLOOKUP(A95,'Ph Urina'!$C$9:$F$1113,4,0)</f>
        <v>#N/A</v>
      </c>
      <c r="J95" s="57" t="e">
        <f>VLOOKUP(A95,'Ph Urina'!$C$9:$F$1113,3,0)</f>
        <v>#N/A</v>
      </c>
      <c r="K95" s="59" t="e">
        <f>VLOOKUP(A95,ECC!$C$4:$E$1859,3,0)</f>
        <v>#N/A</v>
      </c>
      <c r="L95" s="103"/>
      <c r="M95" s="103"/>
      <c r="N95" s="103"/>
      <c r="O95" s="103"/>
      <c r="P95" s="103"/>
      <c r="Q95" s="103"/>
    </row>
    <row r="96" spans="1:17" x14ac:dyDescent="0.25">
      <c r="A96" s="103"/>
      <c r="B96" s="103"/>
      <c r="C96" s="103"/>
      <c r="D96" s="103"/>
      <c r="E96" s="57">
        <f t="shared" ca="1" si="4"/>
        <v>44161</v>
      </c>
      <c r="F96" s="58">
        <f t="shared" si="5"/>
        <v>210</v>
      </c>
      <c r="G96" s="58">
        <f t="shared" si="6"/>
        <v>270</v>
      </c>
      <c r="H96" s="103"/>
      <c r="I96" s="58" t="e">
        <f>VLOOKUP(A96,'Ph Urina'!$C$9:$F$1113,4,0)</f>
        <v>#N/A</v>
      </c>
      <c r="J96" s="57" t="e">
        <f>VLOOKUP(A96,'Ph Urina'!$C$9:$F$1113,3,0)</f>
        <v>#N/A</v>
      </c>
      <c r="K96" s="59" t="e">
        <f>VLOOKUP(A96,ECC!$C$4:$E$1859,3,0)</f>
        <v>#N/A</v>
      </c>
      <c r="L96" s="103"/>
      <c r="M96" s="103"/>
      <c r="N96" s="103"/>
      <c r="O96" s="103"/>
      <c r="P96" s="103"/>
      <c r="Q96" s="103"/>
    </row>
    <row r="97" spans="1:17" x14ac:dyDescent="0.25">
      <c r="A97" s="103"/>
      <c r="B97" s="103"/>
      <c r="C97" s="103"/>
      <c r="D97" s="103"/>
      <c r="E97" s="57">
        <f t="shared" ca="1" si="4"/>
        <v>44161</v>
      </c>
      <c r="F97" s="58">
        <f t="shared" si="5"/>
        <v>210</v>
      </c>
      <c r="G97" s="58">
        <f t="shared" si="6"/>
        <v>270</v>
      </c>
      <c r="H97" s="103"/>
      <c r="I97" s="58" t="e">
        <f>VLOOKUP(A97,'Ph Urina'!$C$9:$F$1113,4,0)</f>
        <v>#N/A</v>
      </c>
      <c r="J97" s="57" t="e">
        <f>VLOOKUP(A97,'Ph Urina'!$C$9:$F$1113,3,0)</f>
        <v>#N/A</v>
      </c>
      <c r="K97" s="59" t="e">
        <f>VLOOKUP(A97,ECC!$C$4:$E$1859,3,0)</f>
        <v>#N/A</v>
      </c>
      <c r="L97" s="103"/>
      <c r="M97" s="103"/>
      <c r="N97" s="103"/>
      <c r="O97" s="103"/>
      <c r="P97" s="103"/>
      <c r="Q97" s="103"/>
    </row>
    <row r="98" spans="1:17" x14ac:dyDescent="0.25">
      <c r="A98" s="103"/>
      <c r="B98" s="103"/>
      <c r="C98" s="103"/>
      <c r="D98" s="103"/>
      <c r="E98" s="57">
        <f t="shared" ca="1" si="4"/>
        <v>44161</v>
      </c>
      <c r="F98" s="58">
        <f t="shared" si="5"/>
        <v>210</v>
      </c>
      <c r="G98" s="58">
        <f t="shared" si="6"/>
        <v>270</v>
      </c>
      <c r="H98" s="103"/>
      <c r="I98" s="58" t="e">
        <f>VLOOKUP(A98,'Ph Urina'!$C$9:$F$1113,4,0)</f>
        <v>#N/A</v>
      </c>
      <c r="J98" s="57" t="e">
        <f>VLOOKUP(A98,'Ph Urina'!$C$9:$F$1113,3,0)</f>
        <v>#N/A</v>
      </c>
      <c r="K98" s="59" t="e">
        <f>VLOOKUP(A98,ECC!$C$4:$E$1859,3,0)</f>
        <v>#N/A</v>
      </c>
      <c r="L98" s="103"/>
      <c r="M98" s="103"/>
      <c r="N98" s="103"/>
      <c r="O98" s="103"/>
      <c r="P98" s="103"/>
      <c r="Q98" s="103"/>
    </row>
    <row r="99" spans="1:17" x14ac:dyDescent="0.25">
      <c r="A99" s="103"/>
      <c r="B99" s="103"/>
      <c r="C99" s="103"/>
      <c r="D99" s="103"/>
      <c r="E99" s="57">
        <f t="shared" ca="1" si="4"/>
        <v>44161</v>
      </c>
      <c r="F99" s="58">
        <f t="shared" si="5"/>
        <v>210</v>
      </c>
      <c r="G99" s="58">
        <f t="shared" si="6"/>
        <v>270</v>
      </c>
      <c r="H99" s="103"/>
      <c r="I99" s="58" t="e">
        <f>VLOOKUP(A99,'Ph Urina'!$C$9:$F$1113,4,0)</f>
        <v>#N/A</v>
      </c>
      <c r="J99" s="57" t="e">
        <f>VLOOKUP(A99,'Ph Urina'!$C$9:$F$1113,3,0)</f>
        <v>#N/A</v>
      </c>
      <c r="K99" s="59" t="e">
        <f>VLOOKUP(A99,ECC!$C$4:$E$1859,3,0)</f>
        <v>#N/A</v>
      </c>
      <c r="L99" s="103"/>
      <c r="M99" s="103"/>
      <c r="N99" s="103"/>
      <c r="O99" s="103"/>
      <c r="P99" s="103"/>
      <c r="Q99" s="103"/>
    </row>
    <row r="100" spans="1:17" x14ac:dyDescent="0.25">
      <c r="A100" s="103"/>
      <c r="B100" s="103"/>
      <c r="C100" s="103"/>
      <c r="D100" s="103"/>
      <c r="E100" s="57">
        <f t="shared" ca="1" si="4"/>
        <v>44161</v>
      </c>
      <c r="F100" s="58">
        <f t="shared" si="5"/>
        <v>210</v>
      </c>
      <c r="G100" s="58">
        <f t="shared" si="6"/>
        <v>270</v>
      </c>
      <c r="H100" s="103"/>
      <c r="I100" s="58" t="e">
        <f>VLOOKUP(A100,'Ph Urina'!$C$9:$F$1113,4,0)</f>
        <v>#N/A</v>
      </c>
      <c r="J100" s="57" t="e">
        <f>VLOOKUP(A100,'Ph Urina'!$C$9:$F$1113,3,0)</f>
        <v>#N/A</v>
      </c>
      <c r="K100" s="59" t="e">
        <f>VLOOKUP(A100,ECC!$C$4:$E$1859,3,0)</f>
        <v>#N/A</v>
      </c>
      <c r="L100" s="103"/>
      <c r="M100" s="103"/>
      <c r="N100" s="103"/>
      <c r="O100" s="103"/>
      <c r="P100" s="103"/>
      <c r="Q100" s="103"/>
    </row>
    <row r="101" spans="1:17" x14ac:dyDescent="0.25">
      <c r="A101" s="103"/>
      <c r="B101" s="103"/>
      <c r="C101" s="103"/>
      <c r="D101" s="103"/>
      <c r="E101" s="57">
        <f t="shared" ca="1" si="4"/>
        <v>44161</v>
      </c>
      <c r="F101" s="58">
        <f t="shared" si="5"/>
        <v>210</v>
      </c>
      <c r="G101" s="58">
        <f t="shared" si="6"/>
        <v>270</v>
      </c>
      <c r="H101" s="103"/>
      <c r="I101" s="58" t="e">
        <f>VLOOKUP(A101,'Ph Urina'!$C$9:$F$1113,4,0)</f>
        <v>#N/A</v>
      </c>
      <c r="J101" s="57" t="e">
        <f>VLOOKUP(A101,'Ph Urina'!$C$9:$F$1113,3,0)</f>
        <v>#N/A</v>
      </c>
      <c r="K101" s="59" t="e">
        <f>VLOOKUP(A101,ECC!$C$4:$E$1859,3,0)</f>
        <v>#N/A</v>
      </c>
      <c r="L101" s="103"/>
      <c r="M101" s="103"/>
      <c r="N101" s="103"/>
      <c r="O101" s="103"/>
      <c r="P101" s="103"/>
      <c r="Q101" s="103"/>
    </row>
    <row r="102" spans="1:17" x14ac:dyDescent="0.25">
      <c r="A102" s="103"/>
      <c r="B102" s="103"/>
      <c r="C102" s="103"/>
      <c r="D102" s="103"/>
      <c r="E102" s="57">
        <f t="shared" ca="1" si="4"/>
        <v>44161</v>
      </c>
      <c r="F102" s="58">
        <f t="shared" si="5"/>
        <v>210</v>
      </c>
      <c r="G102" s="58">
        <f t="shared" si="6"/>
        <v>270</v>
      </c>
      <c r="H102" s="103"/>
      <c r="I102" s="58" t="e">
        <f>VLOOKUP(A102,'Ph Urina'!$C$9:$F$1113,4,0)</f>
        <v>#N/A</v>
      </c>
      <c r="J102" s="57" t="e">
        <f>VLOOKUP(A102,'Ph Urina'!$C$9:$F$1113,3,0)</f>
        <v>#N/A</v>
      </c>
      <c r="K102" s="59" t="e">
        <f>VLOOKUP(A102,ECC!$C$4:$E$1859,3,0)</f>
        <v>#N/A</v>
      </c>
      <c r="L102" s="103"/>
      <c r="M102" s="103"/>
      <c r="N102" s="103"/>
      <c r="O102" s="103"/>
      <c r="P102" s="103"/>
      <c r="Q102" s="103"/>
    </row>
    <row r="103" spans="1:17" x14ac:dyDescent="0.25">
      <c r="A103" s="103"/>
      <c r="B103" s="103"/>
      <c r="C103" s="103"/>
      <c r="D103" s="103"/>
      <c r="E103" s="57">
        <f t="shared" ca="1" si="4"/>
        <v>44161</v>
      </c>
      <c r="F103" s="58">
        <f t="shared" si="5"/>
        <v>210</v>
      </c>
      <c r="G103" s="58">
        <f t="shared" si="6"/>
        <v>270</v>
      </c>
      <c r="H103" s="103"/>
      <c r="I103" s="58" t="e">
        <f>VLOOKUP(A103,'Ph Urina'!$C$9:$F$1113,4,0)</f>
        <v>#N/A</v>
      </c>
      <c r="J103" s="57" t="e">
        <f>VLOOKUP(A103,'Ph Urina'!$C$9:$F$1113,3,0)</f>
        <v>#N/A</v>
      </c>
      <c r="K103" s="59" t="e">
        <f>VLOOKUP(A103,ECC!$C$4:$E$1859,3,0)</f>
        <v>#N/A</v>
      </c>
      <c r="L103" s="103"/>
      <c r="M103" s="103"/>
      <c r="N103" s="103"/>
      <c r="O103" s="103"/>
      <c r="P103" s="103"/>
      <c r="Q103" s="103"/>
    </row>
    <row r="104" spans="1:17" x14ac:dyDescent="0.25">
      <c r="A104" s="103"/>
      <c r="B104" s="103"/>
      <c r="C104" s="103"/>
      <c r="D104" s="103"/>
      <c r="E104" s="57">
        <f t="shared" ca="1" si="4"/>
        <v>44161</v>
      </c>
      <c r="F104" s="58">
        <f t="shared" si="5"/>
        <v>210</v>
      </c>
      <c r="G104" s="58">
        <f t="shared" si="6"/>
        <v>270</v>
      </c>
      <c r="H104" s="103"/>
      <c r="I104" s="58" t="e">
        <f>VLOOKUP(A104,'Ph Urina'!$C$9:$F$1113,4,0)</f>
        <v>#N/A</v>
      </c>
      <c r="J104" s="57" t="e">
        <f>VLOOKUP(A104,'Ph Urina'!$C$9:$F$1113,3,0)</f>
        <v>#N/A</v>
      </c>
      <c r="K104" s="59" t="e">
        <f>VLOOKUP(A104,ECC!$C$4:$E$1859,3,0)</f>
        <v>#N/A</v>
      </c>
      <c r="L104" s="103"/>
      <c r="M104" s="103"/>
      <c r="N104" s="103"/>
      <c r="O104" s="103"/>
      <c r="P104" s="103"/>
      <c r="Q104" s="103"/>
    </row>
    <row r="105" spans="1:17" x14ac:dyDescent="0.25">
      <c r="A105" s="103"/>
      <c r="B105" s="103"/>
      <c r="C105" s="103"/>
      <c r="D105" s="103"/>
      <c r="E105" s="57">
        <f t="shared" ca="1" si="4"/>
        <v>44161</v>
      </c>
      <c r="F105" s="58">
        <f t="shared" si="5"/>
        <v>210</v>
      </c>
      <c r="G105" s="58">
        <f t="shared" si="6"/>
        <v>270</v>
      </c>
      <c r="H105" s="103"/>
      <c r="I105" s="58" t="e">
        <f>VLOOKUP(A105,'Ph Urina'!$C$9:$F$1113,4,0)</f>
        <v>#N/A</v>
      </c>
      <c r="J105" s="57" t="e">
        <f>VLOOKUP(A105,'Ph Urina'!$C$9:$F$1113,3,0)</f>
        <v>#N/A</v>
      </c>
      <c r="K105" s="59" t="e">
        <f>VLOOKUP(A105,ECC!$C$4:$E$1859,3,0)</f>
        <v>#N/A</v>
      </c>
      <c r="L105" s="103"/>
      <c r="M105" s="103"/>
      <c r="N105" s="103"/>
      <c r="O105" s="103"/>
      <c r="P105" s="103"/>
      <c r="Q105" s="103"/>
    </row>
    <row r="106" spans="1:17" x14ac:dyDescent="0.25">
      <c r="A106" s="103"/>
      <c r="B106" s="103"/>
      <c r="C106" s="103"/>
      <c r="D106" s="103"/>
      <c r="E106" s="57">
        <f t="shared" ca="1" si="4"/>
        <v>44161</v>
      </c>
      <c r="F106" s="58">
        <f t="shared" si="5"/>
        <v>210</v>
      </c>
      <c r="G106" s="58">
        <f t="shared" si="6"/>
        <v>270</v>
      </c>
      <c r="H106" s="103"/>
      <c r="I106" s="58" t="e">
        <f>VLOOKUP(A106,'Ph Urina'!$C$9:$F$1113,4,0)</f>
        <v>#N/A</v>
      </c>
      <c r="J106" s="57" t="e">
        <f>VLOOKUP(A106,'Ph Urina'!$C$9:$F$1113,3,0)</f>
        <v>#N/A</v>
      </c>
      <c r="K106" s="59" t="e">
        <f>VLOOKUP(A106,ECC!$C$4:$E$1859,3,0)</f>
        <v>#N/A</v>
      </c>
      <c r="L106" s="103"/>
      <c r="M106" s="103"/>
      <c r="N106" s="103"/>
      <c r="O106" s="103"/>
      <c r="P106" s="103"/>
      <c r="Q106" s="103"/>
    </row>
    <row r="107" spans="1:17" x14ac:dyDescent="0.25">
      <c r="A107" s="103"/>
      <c r="B107" s="103"/>
      <c r="C107" s="103"/>
      <c r="D107" s="103"/>
      <c r="E107" s="57">
        <f t="shared" ca="1" si="4"/>
        <v>44161</v>
      </c>
      <c r="F107" s="58">
        <f t="shared" si="5"/>
        <v>210</v>
      </c>
      <c r="G107" s="58">
        <f t="shared" si="6"/>
        <v>270</v>
      </c>
      <c r="H107" s="103"/>
      <c r="I107" s="58" t="e">
        <f>VLOOKUP(A107,'Ph Urina'!$C$9:$F$1113,4,0)</f>
        <v>#N/A</v>
      </c>
      <c r="J107" s="57" t="e">
        <f>VLOOKUP(A107,'Ph Urina'!$C$9:$F$1113,3,0)</f>
        <v>#N/A</v>
      </c>
      <c r="K107" s="59" t="e">
        <f>VLOOKUP(A107,ECC!$C$4:$E$1859,3,0)</f>
        <v>#N/A</v>
      </c>
      <c r="L107" s="103"/>
      <c r="M107" s="103"/>
      <c r="N107" s="103"/>
      <c r="O107" s="103"/>
      <c r="P107" s="103"/>
      <c r="Q107" s="103"/>
    </row>
    <row r="108" spans="1:17" x14ac:dyDescent="0.25">
      <c r="A108" s="103"/>
      <c r="B108" s="103"/>
      <c r="C108" s="103"/>
      <c r="D108" s="103"/>
      <c r="E108" s="57">
        <f t="shared" ca="1" si="4"/>
        <v>44161</v>
      </c>
      <c r="F108" s="58">
        <f t="shared" si="5"/>
        <v>210</v>
      </c>
      <c r="G108" s="58">
        <f t="shared" si="6"/>
        <v>270</v>
      </c>
      <c r="H108" s="103"/>
      <c r="I108" s="58" t="e">
        <f>VLOOKUP(A108,'Ph Urina'!$C$9:$F$1113,4,0)</f>
        <v>#N/A</v>
      </c>
      <c r="J108" s="57" t="e">
        <f>VLOOKUP(A108,'Ph Urina'!$C$9:$F$1113,3,0)</f>
        <v>#N/A</v>
      </c>
      <c r="K108" s="59" t="e">
        <f>VLOOKUP(A108,ECC!$C$4:$E$1859,3,0)</f>
        <v>#N/A</v>
      </c>
      <c r="L108" s="103"/>
      <c r="M108" s="103"/>
      <c r="N108" s="103"/>
      <c r="O108" s="103"/>
      <c r="P108" s="103"/>
      <c r="Q108" s="103"/>
    </row>
    <row r="109" spans="1:17" x14ac:dyDescent="0.25">
      <c r="A109" s="103"/>
      <c r="B109" s="103"/>
      <c r="C109" s="103"/>
      <c r="D109" s="103"/>
      <c r="E109" s="57">
        <f t="shared" ca="1" si="4"/>
        <v>44161</v>
      </c>
      <c r="F109" s="58">
        <f t="shared" si="5"/>
        <v>210</v>
      </c>
      <c r="G109" s="58">
        <f t="shared" si="6"/>
        <v>270</v>
      </c>
      <c r="H109" s="103"/>
      <c r="I109" s="58" t="e">
        <f>VLOOKUP(A109,'Ph Urina'!$C$9:$F$1113,4,0)</f>
        <v>#N/A</v>
      </c>
      <c r="J109" s="57" t="e">
        <f>VLOOKUP(A109,'Ph Urina'!$C$9:$F$1113,3,0)</f>
        <v>#N/A</v>
      </c>
      <c r="K109" s="59" t="e">
        <f>VLOOKUP(A109,ECC!$C$4:$E$1859,3,0)</f>
        <v>#N/A</v>
      </c>
      <c r="L109" s="103"/>
      <c r="M109" s="103"/>
      <c r="N109" s="103"/>
      <c r="O109" s="103"/>
      <c r="P109" s="103"/>
      <c r="Q109" s="103"/>
    </row>
    <row r="110" spans="1:17" x14ac:dyDescent="0.25">
      <c r="A110" s="103"/>
      <c r="B110" s="103"/>
      <c r="C110" s="103"/>
      <c r="D110" s="103"/>
      <c r="E110" s="57">
        <f t="shared" ca="1" si="4"/>
        <v>44161</v>
      </c>
      <c r="F110" s="58">
        <f t="shared" si="5"/>
        <v>210</v>
      </c>
      <c r="G110" s="58">
        <f t="shared" si="6"/>
        <v>270</v>
      </c>
      <c r="H110" s="103"/>
      <c r="I110" s="58" t="e">
        <f>VLOOKUP(A110,'Ph Urina'!$C$9:$F$1113,4,0)</f>
        <v>#N/A</v>
      </c>
      <c r="J110" s="57" t="e">
        <f>VLOOKUP(A110,'Ph Urina'!$C$9:$F$1113,3,0)</f>
        <v>#N/A</v>
      </c>
      <c r="K110" s="59" t="e">
        <f>VLOOKUP(A110,ECC!$C$4:$E$1859,3,0)</f>
        <v>#N/A</v>
      </c>
      <c r="L110" s="103"/>
      <c r="M110" s="103"/>
      <c r="N110" s="103"/>
      <c r="O110" s="103"/>
      <c r="P110" s="103"/>
      <c r="Q110" s="103"/>
    </row>
    <row r="111" spans="1:17" x14ac:dyDescent="0.25">
      <c r="A111" s="103"/>
      <c r="B111" s="103"/>
      <c r="C111" s="103"/>
      <c r="D111" s="103"/>
      <c r="E111" s="57">
        <f t="shared" ca="1" si="4"/>
        <v>44161</v>
      </c>
      <c r="F111" s="58">
        <f t="shared" si="5"/>
        <v>210</v>
      </c>
      <c r="G111" s="58">
        <f t="shared" si="6"/>
        <v>270</v>
      </c>
      <c r="H111" s="103"/>
      <c r="I111" s="58" t="e">
        <f>VLOOKUP(A111,'Ph Urina'!$C$9:$F$1113,4,0)</f>
        <v>#N/A</v>
      </c>
      <c r="J111" s="57" t="e">
        <f>VLOOKUP(A111,'Ph Urina'!$C$9:$F$1113,3,0)</f>
        <v>#N/A</v>
      </c>
      <c r="K111" s="59" t="e">
        <f>VLOOKUP(A111,ECC!$C$4:$E$1859,3,0)</f>
        <v>#N/A</v>
      </c>
      <c r="L111" s="103"/>
      <c r="M111" s="103"/>
      <c r="N111" s="103"/>
      <c r="O111" s="103"/>
      <c r="P111" s="103"/>
      <c r="Q111" s="103"/>
    </row>
    <row r="112" spans="1:17" x14ac:dyDescent="0.25">
      <c r="A112" s="103"/>
      <c r="B112" s="103"/>
      <c r="C112" s="103"/>
      <c r="D112" s="103"/>
      <c r="E112" s="57">
        <f t="shared" ca="1" si="4"/>
        <v>44161</v>
      </c>
      <c r="F112" s="58">
        <f t="shared" si="5"/>
        <v>210</v>
      </c>
      <c r="G112" s="58">
        <f t="shared" si="6"/>
        <v>270</v>
      </c>
      <c r="H112" s="103"/>
      <c r="I112" s="58" t="e">
        <f>VLOOKUP(A112,'Ph Urina'!$C$9:$F$1113,4,0)</f>
        <v>#N/A</v>
      </c>
      <c r="J112" s="57" t="e">
        <f>VLOOKUP(A112,'Ph Urina'!$C$9:$F$1113,3,0)</f>
        <v>#N/A</v>
      </c>
      <c r="K112" s="59" t="e">
        <f>VLOOKUP(A112,ECC!$C$4:$E$1859,3,0)</f>
        <v>#N/A</v>
      </c>
      <c r="L112" s="103"/>
      <c r="M112" s="103"/>
      <c r="N112" s="103"/>
      <c r="O112" s="103"/>
      <c r="P112" s="103"/>
      <c r="Q112" s="103"/>
    </row>
    <row r="113" spans="1:17" x14ac:dyDescent="0.25">
      <c r="A113" s="103"/>
      <c r="B113" s="103"/>
      <c r="C113" s="103"/>
      <c r="D113" s="103"/>
      <c r="E113" s="57">
        <f t="shared" ca="1" si="4"/>
        <v>44161</v>
      </c>
      <c r="F113" s="58">
        <f t="shared" si="5"/>
        <v>210</v>
      </c>
      <c r="G113" s="58">
        <f t="shared" si="6"/>
        <v>270</v>
      </c>
      <c r="H113" s="103"/>
      <c r="I113" s="58" t="e">
        <f>VLOOKUP(A113,'Ph Urina'!$C$9:$F$1113,4,0)</f>
        <v>#N/A</v>
      </c>
      <c r="J113" s="57" t="e">
        <f>VLOOKUP(A113,'Ph Urina'!$C$9:$F$1113,3,0)</f>
        <v>#N/A</v>
      </c>
      <c r="K113" s="59" t="e">
        <f>VLOOKUP(A113,ECC!$C$4:$E$1859,3,0)</f>
        <v>#N/A</v>
      </c>
      <c r="L113" s="103"/>
      <c r="M113" s="103"/>
      <c r="N113" s="103"/>
      <c r="O113" s="103"/>
      <c r="P113" s="103"/>
      <c r="Q113" s="103"/>
    </row>
    <row r="114" spans="1:17" x14ac:dyDescent="0.25">
      <c r="A114" s="103"/>
      <c r="B114" s="103"/>
      <c r="C114" s="103"/>
      <c r="D114" s="103"/>
      <c r="E114" s="57">
        <f t="shared" ca="1" si="4"/>
        <v>44161</v>
      </c>
      <c r="F114" s="58">
        <f t="shared" si="5"/>
        <v>210</v>
      </c>
      <c r="G114" s="58">
        <f t="shared" si="6"/>
        <v>270</v>
      </c>
      <c r="H114" s="103"/>
      <c r="I114" s="58" t="e">
        <f>VLOOKUP(A114,'Ph Urina'!$C$9:$F$1113,4,0)</f>
        <v>#N/A</v>
      </c>
      <c r="J114" s="57" t="e">
        <f>VLOOKUP(A114,'Ph Urina'!$C$9:$F$1113,3,0)</f>
        <v>#N/A</v>
      </c>
      <c r="K114" s="59" t="e">
        <f>VLOOKUP(A114,ECC!$C$4:$E$1859,3,0)</f>
        <v>#N/A</v>
      </c>
      <c r="L114" s="103"/>
      <c r="M114" s="103"/>
      <c r="N114" s="103"/>
      <c r="O114" s="103"/>
      <c r="P114" s="103"/>
      <c r="Q114" s="103"/>
    </row>
    <row r="115" spans="1:17" x14ac:dyDescent="0.25">
      <c r="A115" s="103"/>
      <c r="B115" s="103"/>
      <c r="C115" s="103"/>
      <c r="D115" s="103"/>
      <c r="E115" s="57">
        <f t="shared" ca="1" si="4"/>
        <v>44161</v>
      </c>
      <c r="F115" s="58">
        <f t="shared" si="5"/>
        <v>210</v>
      </c>
      <c r="G115" s="58">
        <f t="shared" si="6"/>
        <v>270</v>
      </c>
      <c r="H115" s="103"/>
      <c r="I115" s="58" t="e">
        <f>VLOOKUP(A115,'Ph Urina'!$C$9:$F$1113,4,0)</f>
        <v>#N/A</v>
      </c>
      <c r="J115" s="57" t="e">
        <f>VLOOKUP(A115,'Ph Urina'!$C$9:$F$1113,3,0)</f>
        <v>#N/A</v>
      </c>
      <c r="K115" s="59" t="e">
        <f>VLOOKUP(A115,ECC!$C$4:$E$1859,3,0)</f>
        <v>#N/A</v>
      </c>
      <c r="L115" s="103"/>
      <c r="M115" s="103"/>
      <c r="N115" s="103"/>
      <c r="O115" s="103"/>
      <c r="P115" s="103"/>
      <c r="Q115" s="103"/>
    </row>
    <row r="116" spans="1:17" x14ac:dyDescent="0.25">
      <c r="A116" s="103"/>
      <c r="B116" s="103"/>
      <c r="C116" s="103"/>
      <c r="D116" s="103"/>
      <c r="E116" s="57">
        <f t="shared" ca="1" si="4"/>
        <v>44161</v>
      </c>
      <c r="F116" s="58">
        <f t="shared" si="5"/>
        <v>210</v>
      </c>
      <c r="G116" s="58">
        <f t="shared" si="6"/>
        <v>270</v>
      </c>
      <c r="H116" s="103"/>
      <c r="I116" s="58" t="e">
        <f>VLOOKUP(A116,'Ph Urina'!$C$9:$F$1113,4,0)</f>
        <v>#N/A</v>
      </c>
      <c r="J116" s="57" t="e">
        <f>VLOOKUP(A116,'Ph Urina'!$C$9:$F$1113,3,0)</f>
        <v>#N/A</v>
      </c>
      <c r="K116" s="59" t="e">
        <f>VLOOKUP(A116,ECC!$C$4:$E$1859,3,0)</f>
        <v>#N/A</v>
      </c>
      <c r="L116" s="103"/>
      <c r="M116" s="103"/>
      <c r="N116" s="103"/>
      <c r="O116" s="103"/>
      <c r="P116" s="103"/>
      <c r="Q116" s="103"/>
    </row>
    <row r="117" spans="1:17" x14ac:dyDescent="0.25">
      <c r="A117" s="103"/>
      <c r="B117" s="103"/>
      <c r="C117" s="103"/>
      <c r="D117" s="103"/>
      <c r="E117" s="57">
        <f t="shared" ca="1" si="4"/>
        <v>44161</v>
      </c>
      <c r="F117" s="58">
        <f t="shared" si="5"/>
        <v>210</v>
      </c>
      <c r="G117" s="58">
        <f t="shared" si="6"/>
        <v>270</v>
      </c>
      <c r="H117" s="103"/>
      <c r="I117" s="58" t="e">
        <f>VLOOKUP(A117,'Ph Urina'!$C$9:$F$1113,4,0)</f>
        <v>#N/A</v>
      </c>
      <c r="J117" s="57" t="e">
        <f>VLOOKUP(A117,'Ph Urina'!$C$9:$F$1113,3,0)</f>
        <v>#N/A</v>
      </c>
      <c r="K117" s="59" t="e">
        <f>VLOOKUP(A117,ECC!$C$4:$E$1859,3,0)</f>
        <v>#N/A</v>
      </c>
      <c r="L117" s="103"/>
      <c r="M117" s="103"/>
      <c r="N117" s="103"/>
      <c r="O117" s="103"/>
      <c r="P117" s="103"/>
      <c r="Q117" s="103"/>
    </row>
    <row r="118" spans="1:17" x14ac:dyDescent="0.25">
      <c r="A118" s="103"/>
      <c r="B118" s="103"/>
      <c r="C118" s="103"/>
      <c r="D118" s="103"/>
      <c r="E118" s="57">
        <f t="shared" ca="1" si="4"/>
        <v>44161</v>
      </c>
      <c r="F118" s="58">
        <f t="shared" si="5"/>
        <v>210</v>
      </c>
      <c r="G118" s="58">
        <f t="shared" si="6"/>
        <v>270</v>
      </c>
      <c r="H118" s="103"/>
      <c r="I118" s="58" t="e">
        <f>VLOOKUP(A118,'Ph Urina'!$C$9:$F$1113,4,0)</f>
        <v>#N/A</v>
      </c>
      <c r="J118" s="57" t="e">
        <f>VLOOKUP(A118,'Ph Urina'!$C$9:$F$1113,3,0)</f>
        <v>#N/A</v>
      </c>
      <c r="K118" s="59" t="e">
        <f>VLOOKUP(A118,ECC!$C$4:$E$1859,3,0)</f>
        <v>#N/A</v>
      </c>
      <c r="L118" s="103"/>
      <c r="M118" s="103"/>
      <c r="N118" s="103"/>
      <c r="O118" s="103"/>
      <c r="P118" s="103"/>
      <c r="Q118" s="103"/>
    </row>
    <row r="119" spans="1:17" x14ac:dyDescent="0.25">
      <c r="A119" s="103"/>
      <c r="B119" s="103"/>
      <c r="C119" s="103"/>
      <c r="D119" s="103"/>
      <c r="E119" s="57">
        <f t="shared" ca="1" si="4"/>
        <v>44161</v>
      </c>
      <c r="F119" s="58">
        <f t="shared" si="5"/>
        <v>210</v>
      </c>
      <c r="G119" s="58">
        <f t="shared" si="6"/>
        <v>270</v>
      </c>
      <c r="H119" s="103"/>
      <c r="I119" s="58" t="e">
        <f>VLOOKUP(A119,'Ph Urina'!$C$9:$F$1113,4,0)</f>
        <v>#N/A</v>
      </c>
      <c r="J119" s="57" t="e">
        <f>VLOOKUP(A119,'Ph Urina'!$C$9:$F$1113,3,0)</f>
        <v>#N/A</v>
      </c>
      <c r="K119" s="59" t="e">
        <f>VLOOKUP(A119,ECC!$C$4:$E$1859,3,0)</f>
        <v>#N/A</v>
      </c>
      <c r="L119" s="103"/>
      <c r="M119" s="103"/>
      <c r="N119" s="103"/>
      <c r="O119" s="103"/>
      <c r="P119" s="103"/>
      <c r="Q119" s="103"/>
    </row>
    <row r="120" spans="1:17" x14ac:dyDescent="0.25">
      <c r="A120" s="103"/>
      <c r="B120" s="103"/>
      <c r="C120" s="103"/>
      <c r="D120" s="103"/>
      <c r="E120" s="57">
        <f t="shared" ca="1" si="4"/>
        <v>44161</v>
      </c>
      <c r="F120" s="58">
        <f t="shared" si="5"/>
        <v>210</v>
      </c>
      <c r="G120" s="58">
        <f t="shared" si="6"/>
        <v>270</v>
      </c>
      <c r="H120" s="103"/>
      <c r="I120" s="58" t="e">
        <f>VLOOKUP(A120,'Ph Urina'!$C$9:$F$1113,4,0)</f>
        <v>#N/A</v>
      </c>
      <c r="J120" s="57" t="e">
        <f>VLOOKUP(A120,'Ph Urina'!$C$9:$F$1113,3,0)</f>
        <v>#N/A</v>
      </c>
      <c r="K120" s="59" t="e">
        <f>VLOOKUP(A120,ECC!$C$4:$E$1859,3,0)</f>
        <v>#N/A</v>
      </c>
      <c r="L120" s="103"/>
      <c r="M120" s="103"/>
      <c r="N120" s="103"/>
      <c r="O120" s="103"/>
      <c r="P120" s="103"/>
      <c r="Q120" s="103"/>
    </row>
    <row r="121" spans="1:17" x14ac:dyDescent="0.25">
      <c r="A121" s="103"/>
      <c r="B121" s="103"/>
      <c r="C121" s="103"/>
      <c r="D121" s="103"/>
      <c r="E121" s="57">
        <f t="shared" ca="1" si="4"/>
        <v>44161</v>
      </c>
      <c r="F121" s="58">
        <f t="shared" si="5"/>
        <v>210</v>
      </c>
      <c r="G121" s="58">
        <f t="shared" si="6"/>
        <v>270</v>
      </c>
      <c r="H121" s="103"/>
      <c r="I121" s="58" t="e">
        <f>VLOOKUP(A121,'Ph Urina'!$C$9:$F$1113,4,0)</f>
        <v>#N/A</v>
      </c>
      <c r="J121" s="57" t="e">
        <f>VLOOKUP(A121,'Ph Urina'!$C$9:$F$1113,3,0)</f>
        <v>#N/A</v>
      </c>
      <c r="K121" s="59" t="e">
        <f>VLOOKUP(A121,ECC!$C$4:$E$1859,3,0)</f>
        <v>#N/A</v>
      </c>
      <c r="L121" s="103"/>
      <c r="M121" s="103"/>
      <c r="N121" s="103"/>
      <c r="O121" s="103"/>
      <c r="P121" s="103"/>
      <c r="Q121" s="103"/>
    </row>
    <row r="122" spans="1:17" x14ac:dyDescent="0.25">
      <c r="A122" s="103"/>
      <c r="B122" s="103"/>
      <c r="C122" s="103"/>
      <c r="D122" s="103"/>
      <c r="E122" s="57">
        <f t="shared" ca="1" si="4"/>
        <v>44161</v>
      </c>
      <c r="F122" s="58">
        <f t="shared" si="5"/>
        <v>210</v>
      </c>
      <c r="G122" s="58">
        <f t="shared" si="6"/>
        <v>270</v>
      </c>
      <c r="H122" s="103"/>
      <c r="I122" s="58" t="e">
        <f>VLOOKUP(A122,'Ph Urina'!$C$9:$F$1113,4,0)</f>
        <v>#N/A</v>
      </c>
      <c r="J122" s="57" t="e">
        <f>VLOOKUP(A122,'Ph Urina'!$C$9:$F$1113,3,0)</f>
        <v>#N/A</v>
      </c>
      <c r="K122" s="59" t="e">
        <f>VLOOKUP(A122,ECC!$C$4:$E$1859,3,0)</f>
        <v>#N/A</v>
      </c>
      <c r="L122" s="103"/>
      <c r="M122" s="103"/>
      <c r="N122" s="103"/>
      <c r="O122" s="103"/>
      <c r="P122" s="103"/>
      <c r="Q122" s="103"/>
    </row>
    <row r="123" spans="1:17" x14ac:dyDescent="0.25">
      <c r="A123" s="103"/>
      <c r="B123" s="103"/>
      <c r="C123" s="103"/>
      <c r="D123" s="103"/>
      <c r="E123" s="57">
        <f t="shared" ca="1" si="4"/>
        <v>44161</v>
      </c>
      <c r="F123" s="58">
        <f t="shared" si="5"/>
        <v>210</v>
      </c>
      <c r="G123" s="58">
        <f t="shared" si="6"/>
        <v>270</v>
      </c>
      <c r="H123" s="103"/>
      <c r="I123" s="58" t="e">
        <f>VLOOKUP(A123,'Ph Urina'!$C$9:$F$1113,4,0)</f>
        <v>#N/A</v>
      </c>
      <c r="J123" s="57" t="e">
        <f>VLOOKUP(A123,'Ph Urina'!$C$9:$F$1113,3,0)</f>
        <v>#N/A</v>
      </c>
      <c r="K123" s="59" t="e">
        <f>VLOOKUP(A123,ECC!$C$4:$E$1859,3,0)</f>
        <v>#N/A</v>
      </c>
      <c r="L123" s="103"/>
      <c r="M123" s="103"/>
      <c r="N123" s="103"/>
      <c r="O123" s="103"/>
      <c r="P123" s="103"/>
      <c r="Q123" s="103"/>
    </row>
    <row r="124" spans="1:17" x14ac:dyDescent="0.25">
      <c r="A124" s="103"/>
      <c r="B124" s="103"/>
      <c r="C124" s="103"/>
      <c r="D124" s="103"/>
      <c r="E124" s="57">
        <f t="shared" ca="1" si="4"/>
        <v>44161</v>
      </c>
      <c r="F124" s="58">
        <f t="shared" si="5"/>
        <v>210</v>
      </c>
      <c r="G124" s="58">
        <f t="shared" si="6"/>
        <v>270</v>
      </c>
      <c r="H124" s="103"/>
      <c r="I124" s="58" t="e">
        <f>VLOOKUP(A124,'Ph Urina'!$C$9:$F$1113,4,0)</f>
        <v>#N/A</v>
      </c>
      <c r="J124" s="57" t="e">
        <f>VLOOKUP(A124,'Ph Urina'!$C$9:$F$1113,3,0)</f>
        <v>#N/A</v>
      </c>
      <c r="K124" s="59" t="e">
        <f>VLOOKUP(A124,ECC!$C$4:$E$1859,3,0)</f>
        <v>#N/A</v>
      </c>
      <c r="L124" s="103"/>
      <c r="M124" s="103"/>
      <c r="N124" s="103"/>
      <c r="O124" s="103"/>
      <c r="P124" s="103"/>
      <c r="Q124" s="103"/>
    </row>
    <row r="125" spans="1:17" x14ac:dyDescent="0.25">
      <c r="A125" s="103"/>
      <c r="B125" s="103"/>
      <c r="C125" s="103"/>
      <c r="D125" s="103"/>
      <c r="E125" s="57">
        <f t="shared" ca="1" si="4"/>
        <v>44161</v>
      </c>
      <c r="F125" s="58">
        <f t="shared" si="5"/>
        <v>210</v>
      </c>
      <c r="G125" s="58">
        <f t="shared" si="6"/>
        <v>270</v>
      </c>
      <c r="H125" s="103"/>
      <c r="I125" s="58" t="e">
        <f>VLOOKUP(A125,'Ph Urina'!$C$9:$F$1113,4,0)</f>
        <v>#N/A</v>
      </c>
      <c r="J125" s="57" t="e">
        <f>VLOOKUP(A125,'Ph Urina'!$C$9:$F$1113,3,0)</f>
        <v>#N/A</v>
      </c>
      <c r="K125" s="59" t="e">
        <f>VLOOKUP(A125,ECC!$C$4:$E$1859,3,0)</f>
        <v>#N/A</v>
      </c>
      <c r="L125" s="103"/>
      <c r="M125" s="103"/>
      <c r="N125" s="103"/>
      <c r="O125" s="103"/>
      <c r="P125" s="103"/>
      <c r="Q125" s="103"/>
    </row>
    <row r="126" spans="1:17" x14ac:dyDescent="0.25">
      <c r="A126" s="103"/>
      <c r="B126" s="103"/>
      <c r="C126" s="103"/>
      <c r="D126" s="103"/>
      <c r="E126" s="57">
        <f t="shared" ca="1" si="4"/>
        <v>44161</v>
      </c>
      <c r="F126" s="58">
        <f t="shared" si="5"/>
        <v>210</v>
      </c>
      <c r="G126" s="58">
        <f t="shared" si="6"/>
        <v>270</v>
      </c>
      <c r="H126" s="103"/>
      <c r="I126" s="58" t="e">
        <f>VLOOKUP(A126,'Ph Urina'!$C$9:$F$1113,4,0)</f>
        <v>#N/A</v>
      </c>
      <c r="J126" s="57" t="e">
        <f>VLOOKUP(A126,'Ph Urina'!$C$9:$F$1113,3,0)</f>
        <v>#N/A</v>
      </c>
      <c r="K126" s="59" t="e">
        <f>VLOOKUP(A126,ECC!$C$4:$E$1859,3,0)</f>
        <v>#N/A</v>
      </c>
      <c r="L126" s="103"/>
      <c r="M126" s="103"/>
      <c r="N126" s="103"/>
      <c r="O126" s="103"/>
      <c r="P126" s="103"/>
      <c r="Q126" s="103"/>
    </row>
    <row r="127" spans="1:17" x14ac:dyDescent="0.25">
      <c r="A127" s="103"/>
      <c r="B127" s="103"/>
      <c r="C127" s="103"/>
      <c r="D127" s="103"/>
      <c r="E127" s="57">
        <f t="shared" ca="1" si="4"/>
        <v>44161</v>
      </c>
      <c r="F127" s="58">
        <f t="shared" si="5"/>
        <v>210</v>
      </c>
      <c r="G127" s="58">
        <f t="shared" si="6"/>
        <v>270</v>
      </c>
      <c r="H127" s="103"/>
      <c r="I127" s="58" t="e">
        <f>VLOOKUP(A127,'Ph Urina'!$C$9:$F$1113,4,0)</f>
        <v>#N/A</v>
      </c>
      <c r="J127" s="57" t="e">
        <f>VLOOKUP(A127,'Ph Urina'!$C$9:$F$1113,3,0)</f>
        <v>#N/A</v>
      </c>
      <c r="K127" s="59" t="e">
        <f>VLOOKUP(A127,ECC!$C$4:$E$1859,3,0)</f>
        <v>#N/A</v>
      </c>
      <c r="L127" s="103"/>
      <c r="M127" s="103"/>
      <c r="N127" s="103"/>
      <c r="O127" s="103"/>
      <c r="P127" s="103"/>
      <c r="Q127" s="103"/>
    </row>
    <row r="128" spans="1:17" x14ac:dyDescent="0.25">
      <c r="A128" s="103"/>
      <c r="B128" s="103"/>
      <c r="C128" s="103"/>
      <c r="D128" s="103"/>
      <c r="E128" s="57">
        <f t="shared" ca="1" si="4"/>
        <v>44161</v>
      </c>
      <c r="F128" s="58">
        <f t="shared" si="5"/>
        <v>210</v>
      </c>
      <c r="G128" s="58">
        <f t="shared" si="6"/>
        <v>270</v>
      </c>
      <c r="H128" s="103"/>
      <c r="I128" s="58" t="e">
        <f>VLOOKUP(A128,'Ph Urina'!$C$9:$F$1113,4,0)</f>
        <v>#N/A</v>
      </c>
      <c r="J128" s="57" t="e">
        <f>VLOOKUP(A128,'Ph Urina'!$C$9:$F$1113,3,0)</f>
        <v>#N/A</v>
      </c>
      <c r="K128" s="59" t="e">
        <f>VLOOKUP(A128,ECC!$C$4:$E$1859,3,0)</f>
        <v>#N/A</v>
      </c>
      <c r="L128" s="103"/>
      <c r="M128" s="103"/>
      <c r="N128" s="103"/>
      <c r="O128" s="103"/>
      <c r="P128" s="103"/>
      <c r="Q128" s="103"/>
    </row>
    <row r="129" spans="1:17" x14ac:dyDescent="0.25">
      <c r="A129" s="103"/>
      <c r="B129" s="103"/>
      <c r="C129" s="103"/>
      <c r="D129" s="103"/>
      <c r="E129" s="57">
        <f t="shared" ca="1" si="4"/>
        <v>44161</v>
      </c>
      <c r="F129" s="58">
        <f t="shared" si="5"/>
        <v>210</v>
      </c>
      <c r="G129" s="58">
        <f t="shared" si="6"/>
        <v>270</v>
      </c>
      <c r="H129" s="103"/>
      <c r="I129" s="58" t="e">
        <f>VLOOKUP(A129,'Ph Urina'!$C$9:$F$1113,4,0)</f>
        <v>#N/A</v>
      </c>
      <c r="J129" s="57" t="e">
        <f>VLOOKUP(A129,'Ph Urina'!$C$9:$F$1113,3,0)</f>
        <v>#N/A</v>
      </c>
      <c r="K129" s="59" t="e">
        <f>VLOOKUP(A129,ECC!$C$4:$E$1859,3,0)</f>
        <v>#N/A</v>
      </c>
      <c r="L129" s="103"/>
      <c r="M129" s="103"/>
      <c r="N129" s="103"/>
      <c r="O129" s="103"/>
      <c r="P129" s="103"/>
      <c r="Q129" s="103"/>
    </row>
    <row r="130" spans="1:17" x14ac:dyDescent="0.25">
      <c r="A130" s="103"/>
      <c r="B130" s="103"/>
      <c r="C130" s="103"/>
      <c r="D130" s="103"/>
      <c r="E130" s="57">
        <f t="shared" ca="1" si="4"/>
        <v>44161</v>
      </c>
      <c r="F130" s="58">
        <f t="shared" si="5"/>
        <v>210</v>
      </c>
      <c r="G130" s="58">
        <f t="shared" si="6"/>
        <v>270</v>
      </c>
      <c r="H130" s="103"/>
      <c r="I130" s="58" t="e">
        <f>VLOOKUP(A130,'Ph Urina'!$C$9:$F$1113,4,0)</f>
        <v>#N/A</v>
      </c>
      <c r="J130" s="57" t="e">
        <f>VLOOKUP(A130,'Ph Urina'!$C$9:$F$1113,3,0)</f>
        <v>#N/A</v>
      </c>
      <c r="K130" s="59" t="e">
        <f>VLOOKUP(A130,ECC!$C$4:$E$1859,3,0)</f>
        <v>#N/A</v>
      </c>
      <c r="L130" s="103"/>
      <c r="M130" s="103"/>
      <c r="N130" s="103"/>
      <c r="O130" s="103"/>
      <c r="P130" s="103"/>
      <c r="Q130" s="103"/>
    </row>
    <row r="131" spans="1:17" x14ac:dyDescent="0.25">
      <c r="A131" s="103"/>
      <c r="B131" s="103"/>
      <c r="C131" s="103"/>
      <c r="D131" s="103"/>
      <c r="E131" s="57">
        <f t="shared" ca="1" si="4"/>
        <v>44161</v>
      </c>
      <c r="F131" s="58">
        <f t="shared" si="5"/>
        <v>210</v>
      </c>
      <c r="G131" s="58">
        <f t="shared" si="6"/>
        <v>270</v>
      </c>
      <c r="H131" s="103"/>
      <c r="I131" s="58" t="e">
        <f>VLOOKUP(A131,'Ph Urina'!$C$9:$F$1113,4,0)</f>
        <v>#N/A</v>
      </c>
      <c r="J131" s="57" t="e">
        <f>VLOOKUP(A131,'Ph Urina'!$C$9:$F$1113,3,0)</f>
        <v>#N/A</v>
      </c>
      <c r="K131" s="59" t="e">
        <f>VLOOKUP(A131,ECC!$C$4:$E$1859,3,0)</f>
        <v>#N/A</v>
      </c>
      <c r="L131" s="103"/>
      <c r="M131" s="103"/>
      <c r="N131" s="103"/>
      <c r="O131" s="103"/>
      <c r="P131" s="103"/>
      <c r="Q131" s="103"/>
    </row>
    <row r="132" spans="1:17" x14ac:dyDescent="0.25">
      <c r="A132" s="103"/>
      <c r="B132" s="103"/>
      <c r="C132" s="103"/>
      <c r="D132" s="103"/>
      <c r="E132" s="57">
        <f t="shared" ca="1" si="4"/>
        <v>44161</v>
      </c>
      <c r="F132" s="58">
        <f t="shared" si="5"/>
        <v>210</v>
      </c>
      <c r="G132" s="58">
        <f t="shared" si="6"/>
        <v>270</v>
      </c>
      <c r="H132" s="103"/>
      <c r="I132" s="58" t="e">
        <f>VLOOKUP(A132,'Ph Urina'!$C$9:$F$1113,4,0)</f>
        <v>#N/A</v>
      </c>
      <c r="J132" s="57" t="e">
        <f>VLOOKUP(A132,'Ph Urina'!$C$9:$F$1113,3,0)</f>
        <v>#N/A</v>
      </c>
      <c r="K132" s="59" t="e">
        <f>VLOOKUP(A132,ECC!$C$4:$E$1859,3,0)</f>
        <v>#N/A</v>
      </c>
      <c r="L132" s="103"/>
      <c r="M132" s="103"/>
      <c r="N132" s="103"/>
      <c r="O132" s="103"/>
      <c r="P132" s="103"/>
      <c r="Q132" s="103"/>
    </row>
    <row r="133" spans="1:17" x14ac:dyDescent="0.25">
      <c r="A133" s="103"/>
      <c r="B133" s="103"/>
      <c r="C133" s="103"/>
      <c r="D133" s="103"/>
      <c r="E133" s="57">
        <f t="shared" ca="1" si="4"/>
        <v>44161</v>
      </c>
      <c r="F133" s="58">
        <f t="shared" si="5"/>
        <v>210</v>
      </c>
      <c r="G133" s="58">
        <f t="shared" si="6"/>
        <v>270</v>
      </c>
      <c r="H133" s="103"/>
      <c r="I133" s="58" t="e">
        <f>VLOOKUP(A133,'Ph Urina'!$C$9:$F$1113,4,0)</f>
        <v>#N/A</v>
      </c>
      <c r="J133" s="57" t="e">
        <f>VLOOKUP(A133,'Ph Urina'!$C$9:$F$1113,3,0)</f>
        <v>#N/A</v>
      </c>
      <c r="K133" s="59" t="e">
        <f>VLOOKUP(A133,ECC!$C$4:$E$1859,3,0)</f>
        <v>#N/A</v>
      </c>
      <c r="L133" s="103"/>
      <c r="M133" s="103"/>
      <c r="N133" s="103"/>
      <c r="O133" s="103"/>
      <c r="P133" s="103"/>
      <c r="Q133" s="103"/>
    </row>
    <row r="134" spans="1:17" x14ac:dyDescent="0.25">
      <c r="A134" s="103"/>
      <c r="B134" s="103"/>
      <c r="C134" s="103"/>
      <c r="D134" s="103"/>
      <c r="E134" s="57">
        <f t="shared" ca="1" si="4"/>
        <v>44161</v>
      </c>
      <c r="F134" s="58">
        <f t="shared" si="5"/>
        <v>210</v>
      </c>
      <c r="G134" s="58">
        <f t="shared" si="6"/>
        <v>270</v>
      </c>
      <c r="H134" s="103"/>
      <c r="I134" s="58" t="e">
        <f>VLOOKUP(A134,'Ph Urina'!$C$9:$F$1113,4,0)</f>
        <v>#N/A</v>
      </c>
      <c r="J134" s="57" t="e">
        <f>VLOOKUP(A134,'Ph Urina'!$C$9:$F$1113,3,0)</f>
        <v>#N/A</v>
      </c>
      <c r="K134" s="59" t="e">
        <f>VLOOKUP(A134,ECC!$C$4:$E$1859,3,0)</f>
        <v>#N/A</v>
      </c>
      <c r="L134" s="103"/>
      <c r="M134" s="103"/>
      <c r="N134" s="103"/>
      <c r="O134" s="103"/>
      <c r="P134" s="103"/>
      <c r="Q134" s="103"/>
    </row>
    <row r="135" spans="1:17" x14ac:dyDescent="0.25">
      <c r="A135" s="103"/>
      <c r="B135" s="103"/>
      <c r="C135" s="103"/>
      <c r="D135" s="103"/>
      <c r="E135" s="57">
        <f t="shared" ca="1" si="4"/>
        <v>44161</v>
      </c>
      <c r="F135" s="58">
        <f t="shared" si="5"/>
        <v>210</v>
      </c>
      <c r="G135" s="58">
        <f t="shared" si="6"/>
        <v>270</v>
      </c>
      <c r="H135" s="103"/>
      <c r="I135" s="58" t="e">
        <f>VLOOKUP(A135,'Ph Urina'!$C$9:$F$1113,4,0)</f>
        <v>#N/A</v>
      </c>
      <c r="J135" s="57" t="e">
        <f>VLOOKUP(A135,'Ph Urina'!$C$9:$F$1113,3,0)</f>
        <v>#N/A</v>
      </c>
      <c r="K135" s="59" t="e">
        <f>VLOOKUP(A135,ECC!$C$4:$E$1859,3,0)</f>
        <v>#N/A</v>
      </c>
      <c r="L135" s="103"/>
      <c r="M135" s="103"/>
      <c r="N135" s="103"/>
      <c r="O135" s="103"/>
      <c r="P135" s="103"/>
      <c r="Q135" s="103"/>
    </row>
    <row r="136" spans="1:17" x14ac:dyDescent="0.25">
      <c r="A136" s="103"/>
      <c r="B136" s="103"/>
      <c r="C136" s="103"/>
      <c r="D136" s="103"/>
      <c r="E136" s="57">
        <f t="shared" ref="E136:E199" ca="1" si="7">($E$4-D136)</f>
        <v>44161</v>
      </c>
      <c r="F136" s="58">
        <f t="shared" ref="F136:F199" si="8">C136+210</f>
        <v>210</v>
      </c>
      <c r="G136" s="58">
        <f t="shared" si="6"/>
        <v>270</v>
      </c>
      <c r="H136" s="103"/>
      <c r="I136" s="58" t="e">
        <f>VLOOKUP(A136,'Ph Urina'!$C$9:$F$1113,4,0)</f>
        <v>#N/A</v>
      </c>
      <c r="J136" s="57" t="e">
        <f>VLOOKUP(A136,'Ph Urina'!$C$9:$F$1113,3,0)</f>
        <v>#N/A</v>
      </c>
      <c r="K136" s="59" t="e">
        <f>VLOOKUP(A136,ECC!$C$4:$E$1859,3,0)</f>
        <v>#N/A</v>
      </c>
      <c r="L136" s="103"/>
      <c r="M136" s="103"/>
      <c r="N136" s="103"/>
      <c r="O136" s="103"/>
      <c r="P136" s="103"/>
      <c r="Q136" s="103"/>
    </row>
    <row r="137" spans="1:17" x14ac:dyDescent="0.25">
      <c r="A137" s="103"/>
      <c r="B137" s="103"/>
      <c r="C137" s="103"/>
      <c r="D137" s="103"/>
      <c r="E137" s="57">
        <f t="shared" ca="1" si="7"/>
        <v>44161</v>
      </c>
      <c r="F137" s="58">
        <f t="shared" si="8"/>
        <v>210</v>
      </c>
      <c r="G137" s="58">
        <f t="shared" si="6"/>
        <v>270</v>
      </c>
      <c r="H137" s="103"/>
      <c r="I137" s="58" t="e">
        <f>VLOOKUP(A137,'Ph Urina'!$C$9:$F$1113,4,0)</f>
        <v>#N/A</v>
      </c>
      <c r="J137" s="57" t="e">
        <f>VLOOKUP(A137,'Ph Urina'!$C$9:$F$1113,3,0)</f>
        <v>#N/A</v>
      </c>
      <c r="K137" s="59" t="e">
        <f>VLOOKUP(A137,ECC!$C$4:$E$1859,3,0)</f>
        <v>#N/A</v>
      </c>
      <c r="L137" s="103"/>
      <c r="M137" s="103"/>
      <c r="N137" s="103"/>
      <c r="O137" s="103"/>
      <c r="P137" s="103"/>
      <c r="Q137" s="103"/>
    </row>
    <row r="138" spans="1:17" x14ac:dyDescent="0.25">
      <c r="A138" s="103"/>
      <c r="B138" s="103"/>
      <c r="C138" s="103"/>
      <c r="D138" s="103"/>
      <c r="E138" s="57">
        <f t="shared" ca="1" si="7"/>
        <v>44161</v>
      </c>
      <c r="F138" s="58">
        <f t="shared" si="8"/>
        <v>210</v>
      </c>
      <c r="G138" s="58">
        <f t="shared" si="6"/>
        <v>270</v>
      </c>
      <c r="H138" s="103"/>
      <c r="I138" s="58" t="e">
        <f>VLOOKUP(A138,'Ph Urina'!$C$9:$F$1113,4,0)</f>
        <v>#N/A</v>
      </c>
      <c r="J138" s="57" t="e">
        <f>VLOOKUP(A138,'Ph Urina'!$C$9:$F$1113,3,0)</f>
        <v>#N/A</v>
      </c>
      <c r="K138" s="59" t="e">
        <f>VLOOKUP(A138,ECC!$C$4:$E$1859,3,0)</f>
        <v>#N/A</v>
      </c>
      <c r="L138" s="103"/>
      <c r="M138" s="103"/>
      <c r="N138" s="103"/>
      <c r="O138" s="103"/>
      <c r="P138" s="103"/>
      <c r="Q138" s="103"/>
    </row>
    <row r="139" spans="1:17" x14ac:dyDescent="0.25">
      <c r="A139" s="103"/>
      <c r="B139" s="103"/>
      <c r="C139" s="103"/>
      <c r="D139" s="103"/>
      <c r="E139" s="57">
        <f t="shared" ca="1" si="7"/>
        <v>44161</v>
      </c>
      <c r="F139" s="58">
        <f t="shared" si="8"/>
        <v>210</v>
      </c>
      <c r="G139" s="58">
        <f t="shared" ref="G139:G202" si="9">C139+270</f>
        <v>270</v>
      </c>
      <c r="H139" s="103"/>
      <c r="I139" s="58" t="e">
        <f>VLOOKUP(A139,'Ph Urina'!$C$9:$F$1113,4,0)</f>
        <v>#N/A</v>
      </c>
      <c r="J139" s="57" t="e">
        <f>VLOOKUP(A139,'Ph Urina'!$C$9:$F$1113,3,0)</f>
        <v>#N/A</v>
      </c>
      <c r="K139" s="59" t="e">
        <f>VLOOKUP(A139,ECC!$C$4:$E$1859,3,0)</f>
        <v>#N/A</v>
      </c>
      <c r="L139" s="103"/>
      <c r="M139" s="103"/>
      <c r="N139" s="103"/>
      <c r="O139" s="103"/>
      <c r="P139" s="103"/>
      <c r="Q139" s="103"/>
    </row>
    <row r="140" spans="1:17" x14ac:dyDescent="0.25">
      <c r="A140" s="103"/>
      <c r="B140" s="103"/>
      <c r="C140" s="103"/>
      <c r="D140" s="103"/>
      <c r="E140" s="57">
        <f t="shared" ca="1" si="7"/>
        <v>44161</v>
      </c>
      <c r="F140" s="58">
        <f t="shared" si="8"/>
        <v>210</v>
      </c>
      <c r="G140" s="58">
        <f t="shared" si="9"/>
        <v>270</v>
      </c>
      <c r="H140" s="103"/>
      <c r="I140" s="58" t="e">
        <f>VLOOKUP(A140,'Ph Urina'!$C$9:$F$1113,4,0)</f>
        <v>#N/A</v>
      </c>
      <c r="J140" s="57" t="e">
        <f>VLOOKUP(A140,'Ph Urina'!$C$9:$F$1113,3,0)</f>
        <v>#N/A</v>
      </c>
      <c r="K140" s="59" t="e">
        <f>VLOOKUP(A140,ECC!$C$4:$E$1859,3,0)</f>
        <v>#N/A</v>
      </c>
      <c r="L140" s="103"/>
      <c r="M140" s="103"/>
      <c r="N140" s="103"/>
      <c r="O140" s="103"/>
      <c r="P140" s="103"/>
      <c r="Q140" s="103"/>
    </row>
    <row r="141" spans="1:17" x14ac:dyDescent="0.25">
      <c r="A141" s="103"/>
      <c r="B141" s="103"/>
      <c r="C141" s="103"/>
      <c r="D141" s="103"/>
      <c r="E141" s="57">
        <f t="shared" ca="1" si="7"/>
        <v>44161</v>
      </c>
      <c r="F141" s="58">
        <f t="shared" si="8"/>
        <v>210</v>
      </c>
      <c r="G141" s="58">
        <f t="shared" si="9"/>
        <v>270</v>
      </c>
      <c r="H141" s="103"/>
      <c r="I141" s="58" t="e">
        <f>VLOOKUP(A141,'Ph Urina'!$C$9:$F$1113,4,0)</f>
        <v>#N/A</v>
      </c>
      <c r="J141" s="57" t="e">
        <f>VLOOKUP(A141,'Ph Urina'!$C$9:$F$1113,3,0)</f>
        <v>#N/A</v>
      </c>
      <c r="K141" s="59" t="e">
        <f>VLOOKUP(A141,ECC!$C$4:$E$1859,3,0)</f>
        <v>#N/A</v>
      </c>
      <c r="L141" s="103"/>
      <c r="M141" s="103"/>
      <c r="N141" s="103"/>
      <c r="O141" s="103"/>
      <c r="P141" s="103"/>
      <c r="Q141" s="103"/>
    </row>
    <row r="142" spans="1:17" x14ac:dyDescent="0.25">
      <c r="A142" s="103"/>
      <c r="B142" s="103"/>
      <c r="C142" s="103"/>
      <c r="D142" s="103"/>
      <c r="E142" s="57">
        <f t="shared" ca="1" si="7"/>
        <v>44161</v>
      </c>
      <c r="F142" s="58">
        <f t="shared" si="8"/>
        <v>210</v>
      </c>
      <c r="G142" s="58">
        <f t="shared" si="9"/>
        <v>270</v>
      </c>
      <c r="H142" s="103"/>
      <c r="I142" s="58" t="e">
        <f>VLOOKUP(A142,'Ph Urina'!$C$9:$F$1113,4,0)</f>
        <v>#N/A</v>
      </c>
      <c r="J142" s="57" t="e">
        <f>VLOOKUP(A142,'Ph Urina'!$C$9:$F$1113,3,0)</f>
        <v>#N/A</v>
      </c>
      <c r="K142" s="59" t="e">
        <f>VLOOKUP(A142,ECC!$C$4:$E$1859,3,0)</f>
        <v>#N/A</v>
      </c>
      <c r="L142" s="103"/>
      <c r="M142" s="103"/>
      <c r="N142" s="103"/>
      <c r="O142" s="103"/>
      <c r="P142" s="103"/>
      <c r="Q142" s="103"/>
    </row>
    <row r="143" spans="1:17" x14ac:dyDescent="0.25">
      <c r="A143" s="103"/>
      <c r="B143" s="103"/>
      <c r="C143" s="103"/>
      <c r="D143" s="103"/>
      <c r="E143" s="57">
        <f t="shared" ca="1" si="7"/>
        <v>44161</v>
      </c>
      <c r="F143" s="58">
        <f t="shared" si="8"/>
        <v>210</v>
      </c>
      <c r="G143" s="58">
        <f t="shared" si="9"/>
        <v>270</v>
      </c>
      <c r="H143" s="103"/>
      <c r="I143" s="58" t="e">
        <f>VLOOKUP(A143,'Ph Urina'!$C$9:$F$1113,4,0)</f>
        <v>#N/A</v>
      </c>
      <c r="J143" s="57" t="e">
        <f>VLOOKUP(A143,'Ph Urina'!$C$9:$F$1113,3,0)</f>
        <v>#N/A</v>
      </c>
      <c r="K143" s="59" t="e">
        <f>VLOOKUP(A143,ECC!$C$4:$E$1859,3,0)</f>
        <v>#N/A</v>
      </c>
      <c r="L143" s="103"/>
      <c r="M143" s="103"/>
      <c r="N143" s="103"/>
      <c r="O143" s="103"/>
      <c r="P143" s="103"/>
      <c r="Q143" s="103"/>
    </row>
    <row r="144" spans="1:17" x14ac:dyDescent="0.25">
      <c r="A144" s="103"/>
      <c r="B144" s="103"/>
      <c r="C144" s="103"/>
      <c r="D144" s="103"/>
      <c r="E144" s="57">
        <f t="shared" ca="1" si="7"/>
        <v>44161</v>
      </c>
      <c r="F144" s="58">
        <f t="shared" si="8"/>
        <v>210</v>
      </c>
      <c r="G144" s="58">
        <f t="shared" si="9"/>
        <v>270</v>
      </c>
      <c r="H144" s="103"/>
      <c r="I144" s="58" t="e">
        <f>VLOOKUP(A144,'Ph Urina'!$C$9:$F$1113,4,0)</f>
        <v>#N/A</v>
      </c>
      <c r="J144" s="57" t="e">
        <f>VLOOKUP(A144,'Ph Urina'!$C$9:$F$1113,3,0)</f>
        <v>#N/A</v>
      </c>
      <c r="K144" s="59" t="e">
        <f>VLOOKUP(A144,ECC!$C$4:$E$1859,3,0)</f>
        <v>#N/A</v>
      </c>
      <c r="L144" s="103"/>
      <c r="M144" s="103"/>
      <c r="N144" s="103"/>
      <c r="O144" s="103"/>
      <c r="P144" s="103"/>
      <c r="Q144" s="103"/>
    </row>
    <row r="145" spans="1:17" x14ac:dyDescent="0.25">
      <c r="A145" s="103"/>
      <c r="B145" s="103"/>
      <c r="C145" s="103"/>
      <c r="D145" s="103"/>
      <c r="E145" s="57">
        <f t="shared" ca="1" si="7"/>
        <v>44161</v>
      </c>
      <c r="F145" s="58">
        <f t="shared" si="8"/>
        <v>210</v>
      </c>
      <c r="G145" s="58">
        <f t="shared" si="9"/>
        <v>270</v>
      </c>
      <c r="H145" s="103"/>
      <c r="I145" s="58" t="e">
        <f>VLOOKUP(A145,'Ph Urina'!$C$9:$F$1113,4,0)</f>
        <v>#N/A</v>
      </c>
      <c r="J145" s="57" t="e">
        <f>VLOOKUP(A145,'Ph Urina'!$C$9:$F$1113,3,0)</f>
        <v>#N/A</v>
      </c>
      <c r="K145" s="59" t="e">
        <f>VLOOKUP(A145,ECC!$C$4:$E$1859,3,0)</f>
        <v>#N/A</v>
      </c>
      <c r="L145" s="103"/>
      <c r="M145" s="103"/>
      <c r="N145" s="103"/>
      <c r="O145" s="103"/>
      <c r="P145" s="103"/>
      <c r="Q145" s="103"/>
    </row>
    <row r="146" spans="1:17" x14ac:dyDescent="0.25">
      <c r="A146" s="103"/>
      <c r="B146" s="103"/>
      <c r="C146" s="103"/>
      <c r="D146" s="103"/>
      <c r="E146" s="57">
        <f t="shared" ca="1" si="7"/>
        <v>44161</v>
      </c>
      <c r="F146" s="58">
        <f t="shared" si="8"/>
        <v>210</v>
      </c>
      <c r="G146" s="58">
        <f t="shared" si="9"/>
        <v>270</v>
      </c>
      <c r="H146" s="103"/>
      <c r="I146" s="58" t="e">
        <f>VLOOKUP(A146,'Ph Urina'!$C$9:$F$1113,4,0)</f>
        <v>#N/A</v>
      </c>
      <c r="J146" s="57" t="e">
        <f>VLOOKUP(A146,'Ph Urina'!$C$9:$F$1113,3,0)</f>
        <v>#N/A</v>
      </c>
      <c r="K146" s="59" t="e">
        <f>VLOOKUP(A146,ECC!$C$4:$E$1859,3,0)</f>
        <v>#N/A</v>
      </c>
      <c r="L146" s="103"/>
      <c r="M146" s="103"/>
      <c r="N146" s="103"/>
      <c r="O146" s="103"/>
      <c r="P146" s="103"/>
      <c r="Q146" s="103"/>
    </row>
    <row r="147" spans="1:17" x14ac:dyDescent="0.25">
      <c r="A147" s="103"/>
      <c r="B147" s="103"/>
      <c r="C147" s="103"/>
      <c r="D147" s="103"/>
      <c r="E147" s="57">
        <f t="shared" ca="1" si="7"/>
        <v>44161</v>
      </c>
      <c r="F147" s="58">
        <f t="shared" si="8"/>
        <v>210</v>
      </c>
      <c r="G147" s="58">
        <f t="shared" si="9"/>
        <v>270</v>
      </c>
      <c r="H147" s="103"/>
      <c r="I147" s="58" t="e">
        <f>VLOOKUP(A147,'Ph Urina'!$C$9:$F$1113,4,0)</f>
        <v>#N/A</v>
      </c>
      <c r="J147" s="57" t="e">
        <f>VLOOKUP(A147,'Ph Urina'!$C$9:$F$1113,3,0)</f>
        <v>#N/A</v>
      </c>
      <c r="K147" s="59" t="e">
        <f>VLOOKUP(A147,ECC!$C$4:$E$1859,3,0)</f>
        <v>#N/A</v>
      </c>
      <c r="L147" s="103"/>
      <c r="M147" s="103"/>
      <c r="N147" s="103"/>
      <c r="O147" s="103"/>
      <c r="P147" s="103"/>
      <c r="Q147" s="103"/>
    </row>
    <row r="148" spans="1:17" x14ac:dyDescent="0.25">
      <c r="A148" s="103"/>
      <c r="B148" s="103"/>
      <c r="C148" s="103"/>
      <c r="D148" s="103"/>
      <c r="E148" s="57">
        <f t="shared" ca="1" si="7"/>
        <v>44161</v>
      </c>
      <c r="F148" s="58">
        <f t="shared" si="8"/>
        <v>210</v>
      </c>
      <c r="G148" s="58">
        <f t="shared" si="9"/>
        <v>270</v>
      </c>
      <c r="H148" s="103"/>
      <c r="I148" s="58" t="e">
        <f>VLOOKUP(A148,'Ph Urina'!$C$9:$F$1113,4,0)</f>
        <v>#N/A</v>
      </c>
      <c r="J148" s="57" t="e">
        <f>VLOOKUP(A148,'Ph Urina'!$C$9:$F$1113,3,0)</f>
        <v>#N/A</v>
      </c>
      <c r="K148" s="59" t="e">
        <f>VLOOKUP(A148,ECC!$C$4:$E$1859,3,0)</f>
        <v>#N/A</v>
      </c>
      <c r="L148" s="103"/>
      <c r="M148" s="103"/>
      <c r="N148" s="103"/>
      <c r="O148" s="103"/>
      <c r="P148" s="103"/>
      <c r="Q148" s="103"/>
    </row>
    <row r="149" spans="1:17" x14ac:dyDescent="0.25">
      <c r="A149" s="103"/>
      <c r="B149" s="103"/>
      <c r="C149" s="103"/>
      <c r="D149" s="103"/>
      <c r="E149" s="57">
        <f t="shared" ca="1" si="7"/>
        <v>44161</v>
      </c>
      <c r="F149" s="58">
        <f t="shared" si="8"/>
        <v>210</v>
      </c>
      <c r="G149" s="58">
        <f t="shared" si="9"/>
        <v>270</v>
      </c>
      <c r="H149" s="103"/>
      <c r="I149" s="58" t="e">
        <f>VLOOKUP(A149,'Ph Urina'!$C$9:$F$1113,4,0)</f>
        <v>#N/A</v>
      </c>
      <c r="J149" s="57" t="e">
        <f>VLOOKUP(A149,'Ph Urina'!$C$9:$F$1113,3,0)</f>
        <v>#N/A</v>
      </c>
      <c r="K149" s="59" t="e">
        <f>VLOOKUP(A149,ECC!$C$4:$E$1859,3,0)</f>
        <v>#N/A</v>
      </c>
      <c r="L149" s="103"/>
      <c r="M149" s="103"/>
      <c r="N149" s="103"/>
      <c r="O149" s="103"/>
      <c r="P149" s="103"/>
      <c r="Q149" s="103"/>
    </row>
    <row r="150" spans="1:17" x14ac:dyDescent="0.25">
      <c r="A150" s="103"/>
      <c r="B150" s="103"/>
      <c r="C150" s="103"/>
      <c r="D150" s="103"/>
      <c r="E150" s="57">
        <f t="shared" ca="1" si="7"/>
        <v>44161</v>
      </c>
      <c r="F150" s="58">
        <f t="shared" si="8"/>
        <v>210</v>
      </c>
      <c r="G150" s="58">
        <f t="shared" si="9"/>
        <v>270</v>
      </c>
      <c r="H150" s="103"/>
      <c r="I150" s="58" t="e">
        <f>VLOOKUP(A150,'Ph Urina'!$C$9:$F$1113,4,0)</f>
        <v>#N/A</v>
      </c>
      <c r="J150" s="57" t="e">
        <f>VLOOKUP(A150,'Ph Urina'!$C$9:$F$1113,3,0)</f>
        <v>#N/A</v>
      </c>
      <c r="K150" s="59" t="e">
        <f>VLOOKUP(A150,ECC!$C$4:$E$1859,3,0)</f>
        <v>#N/A</v>
      </c>
      <c r="L150" s="103"/>
      <c r="M150" s="103"/>
      <c r="N150" s="103"/>
      <c r="O150" s="103"/>
      <c r="P150" s="103"/>
      <c r="Q150" s="103"/>
    </row>
    <row r="151" spans="1:17" x14ac:dyDescent="0.25">
      <c r="A151" s="103"/>
      <c r="B151" s="103"/>
      <c r="C151" s="103"/>
      <c r="D151" s="103"/>
      <c r="E151" s="57">
        <f t="shared" ca="1" si="7"/>
        <v>44161</v>
      </c>
      <c r="F151" s="58">
        <f t="shared" si="8"/>
        <v>210</v>
      </c>
      <c r="G151" s="58">
        <f t="shared" si="9"/>
        <v>270</v>
      </c>
      <c r="H151" s="103"/>
      <c r="I151" s="58" t="e">
        <f>VLOOKUP(A151,'Ph Urina'!$C$9:$F$1113,4,0)</f>
        <v>#N/A</v>
      </c>
      <c r="J151" s="57" t="e">
        <f>VLOOKUP(A151,'Ph Urina'!$C$9:$F$1113,3,0)</f>
        <v>#N/A</v>
      </c>
      <c r="K151" s="59" t="e">
        <f>VLOOKUP(A151,ECC!$C$4:$E$1859,3,0)</f>
        <v>#N/A</v>
      </c>
      <c r="L151" s="103"/>
      <c r="M151" s="103"/>
      <c r="N151" s="103"/>
      <c r="O151" s="103"/>
      <c r="P151" s="103"/>
      <c r="Q151" s="103"/>
    </row>
    <row r="152" spans="1:17" x14ac:dyDescent="0.25">
      <c r="A152" s="103"/>
      <c r="B152" s="103"/>
      <c r="C152" s="103"/>
      <c r="D152" s="103"/>
      <c r="E152" s="57">
        <f t="shared" ca="1" si="7"/>
        <v>44161</v>
      </c>
      <c r="F152" s="58">
        <f t="shared" si="8"/>
        <v>210</v>
      </c>
      <c r="G152" s="58">
        <f t="shared" si="9"/>
        <v>270</v>
      </c>
      <c r="H152" s="103"/>
      <c r="I152" s="58" t="e">
        <f>VLOOKUP(A152,'Ph Urina'!$C$9:$F$1113,4,0)</f>
        <v>#N/A</v>
      </c>
      <c r="J152" s="57" t="e">
        <f>VLOOKUP(A152,'Ph Urina'!$C$9:$F$1113,3,0)</f>
        <v>#N/A</v>
      </c>
      <c r="K152" s="59" t="e">
        <f>VLOOKUP(A152,ECC!$C$4:$E$1859,3,0)</f>
        <v>#N/A</v>
      </c>
      <c r="L152" s="103"/>
      <c r="M152" s="103"/>
      <c r="N152" s="103"/>
      <c r="O152" s="103"/>
      <c r="P152" s="103"/>
      <c r="Q152" s="103"/>
    </row>
    <row r="153" spans="1:17" x14ac:dyDescent="0.25">
      <c r="A153" s="103"/>
      <c r="B153" s="103"/>
      <c r="C153" s="103"/>
      <c r="D153" s="103"/>
      <c r="E153" s="57">
        <f t="shared" ca="1" si="7"/>
        <v>44161</v>
      </c>
      <c r="F153" s="58">
        <f t="shared" si="8"/>
        <v>210</v>
      </c>
      <c r="G153" s="58">
        <f t="shared" si="9"/>
        <v>270</v>
      </c>
      <c r="H153" s="103"/>
      <c r="I153" s="58" t="e">
        <f>VLOOKUP(A153,'Ph Urina'!$C$9:$F$1113,4,0)</f>
        <v>#N/A</v>
      </c>
      <c r="J153" s="57" t="e">
        <f>VLOOKUP(A153,'Ph Urina'!$C$9:$F$1113,3,0)</f>
        <v>#N/A</v>
      </c>
      <c r="K153" s="59" t="e">
        <f>VLOOKUP(A153,ECC!$C$4:$E$1859,3,0)</f>
        <v>#N/A</v>
      </c>
      <c r="L153" s="103"/>
      <c r="M153" s="103"/>
      <c r="N153" s="103"/>
      <c r="O153" s="103"/>
      <c r="P153" s="103"/>
      <c r="Q153" s="103"/>
    </row>
    <row r="154" spans="1:17" x14ac:dyDescent="0.25">
      <c r="A154" s="103"/>
      <c r="B154" s="103"/>
      <c r="C154" s="103"/>
      <c r="D154" s="103"/>
      <c r="E154" s="57">
        <f t="shared" ca="1" si="7"/>
        <v>44161</v>
      </c>
      <c r="F154" s="58">
        <f t="shared" si="8"/>
        <v>210</v>
      </c>
      <c r="G154" s="58">
        <f t="shared" si="9"/>
        <v>270</v>
      </c>
      <c r="H154" s="103"/>
      <c r="I154" s="58" t="e">
        <f>VLOOKUP(A154,'Ph Urina'!$C$9:$F$1113,4,0)</f>
        <v>#N/A</v>
      </c>
      <c r="J154" s="57" t="e">
        <f>VLOOKUP(A154,'Ph Urina'!$C$9:$F$1113,3,0)</f>
        <v>#N/A</v>
      </c>
      <c r="K154" s="59" t="e">
        <f>VLOOKUP(A154,ECC!$C$4:$E$1859,3,0)</f>
        <v>#N/A</v>
      </c>
      <c r="L154" s="103"/>
      <c r="M154" s="103"/>
      <c r="N154" s="103"/>
      <c r="O154" s="103"/>
      <c r="P154" s="103"/>
      <c r="Q154" s="103"/>
    </row>
    <row r="155" spans="1:17" x14ac:dyDescent="0.25">
      <c r="A155" s="103"/>
      <c r="B155" s="103"/>
      <c r="C155" s="103"/>
      <c r="D155" s="103"/>
      <c r="E155" s="57">
        <f t="shared" ca="1" si="7"/>
        <v>44161</v>
      </c>
      <c r="F155" s="58">
        <f t="shared" si="8"/>
        <v>210</v>
      </c>
      <c r="G155" s="58">
        <f t="shared" si="9"/>
        <v>270</v>
      </c>
      <c r="H155" s="103"/>
      <c r="I155" s="58" t="e">
        <f>VLOOKUP(A155,'Ph Urina'!$C$9:$F$1113,4,0)</f>
        <v>#N/A</v>
      </c>
      <c r="J155" s="57" t="e">
        <f>VLOOKUP(A155,'Ph Urina'!$C$9:$F$1113,3,0)</f>
        <v>#N/A</v>
      </c>
      <c r="K155" s="59" t="e">
        <f>VLOOKUP(A155,ECC!$C$4:$E$1859,3,0)</f>
        <v>#N/A</v>
      </c>
      <c r="L155" s="103"/>
      <c r="M155" s="103"/>
      <c r="N155" s="103"/>
      <c r="O155" s="103"/>
      <c r="P155" s="103"/>
      <c r="Q155" s="103"/>
    </row>
    <row r="156" spans="1:17" x14ac:dyDescent="0.25">
      <c r="A156" s="103"/>
      <c r="B156" s="103"/>
      <c r="C156" s="103"/>
      <c r="D156" s="103"/>
      <c r="E156" s="57">
        <f t="shared" ca="1" si="7"/>
        <v>44161</v>
      </c>
      <c r="F156" s="58">
        <f t="shared" si="8"/>
        <v>210</v>
      </c>
      <c r="G156" s="58">
        <f t="shared" si="9"/>
        <v>270</v>
      </c>
      <c r="H156" s="103"/>
      <c r="I156" s="58" t="e">
        <f>VLOOKUP(A156,'Ph Urina'!$C$9:$F$1113,4,0)</f>
        <v>#N/A</v>
      </c>
      <c r="J156" s="57" t="e">
        <f>VLOOKUP(A156,'Ph Urina'!$C$9:$F$1113,3,0)</f>
        <v>#N/A</v>
      </c>
      <c r="K156" s="59" t="e">
        <f>VLOOKUP(A156,ECC!$C$4:$E$1859,3,0)</f>
        <v>#N/A</v>
      </c>
      <c r="L156" s="103"/>
      <c r="M156" s="103"/>
      <c r="N156" s="103"/>
      <c r="O156" s="103"/>
      <c r="P156" s="103"/>
      <c r="Q156" s="103"/>
    </row>
    <row r="157" spans="1:17" x14ac:dyDescent="0.25">
      <c r="A157" s="103"/>
      <c r="B157" s="103"/>
      <c r="C157" s="103"/>
      <c r="D157" s="103"/>
      <c r="E157" s="57">
        <f t="shared" ca="1" si="7"/>
        <v>44161</v>
      </c>
      <c r="F157" s="58">
        <f t="shared" si="8"/>
        <v>210</v>
      </c>
      <c r="G157" s="58">
        <f t="shared" si="9"/>
        <v>270</v>
      </c>
      <c r="H157" s="103"/>
      <c r="I157" s="58" t="e">
        <f>VLOOKUP(A157,'Ph Urina'!$C$9:$F$1113,4,0)</f>
        <v>#N/A</v>
      </c>
      <c r="J157" s="57" t="e">
        <f>VLOOKUP(A157,'Ph Urina'!$C$9:$F$1113,3,0)</f>
        <v>#N/A</v>
      </c>
      <c r="K157" s="59" t="e">
        <f>VLOOKUP(A157,ECC!$C$4:$E$1859,3,0)</f>
        <v>#N/A</v>
      </c>
      <c r="L157" s="103"/>
      <c r="M157" s="103"/>
      <c r="N157" s="103"/>
      <c r="O157" s="103"/>
      <c r="P157" s="103"/>
      <c r="Q157" s="103"/>
    </row>
    <row r="158" spans="1:17" x14ac:dyDescent="0.25">
      <c r="A158" s="103"/>
      <c r="B158" s="103"/>
      <c r="C158" s="103"/>
      <c r="D158" s="103"/>
      <c r="E158" s="57">
        <f t="shared" ca="1" si="7"/>
        <v>44161</v>
      </c>
      <c r="F158" s="58">
        <f t="shared" si="8"/>
        <v>210</v>
      </c>
      <c r="G158" s="58">
        <f t="shared" si="9"/>
        <v>270</v>
      </c>
      <c r="H158" s="103"/>
      <c r="I158" s="58" t="e">
        <f>VLOOKUP(A158,'Ph Urina'!$C$9:$F$1113,4,0)</f>
        <v>#N/A</v>
      </c>
      <c r="J158" s="57" t="e">
        <f>VLOOKUP(A158,'Ph Urina'!$C$9:$F$1113,3,0)</f>
        <v>#N/A</v>
      </c>
      <c r="K158" s="59" t="e">
        <f>VLOOKUP(A158,ECC!$C$4:$E$1859,3,0)</f>
        <v>#N/A</v>
      </c>
      <c r="L158" s="103"/>
      <c r="M158" s="103"/>
      <c r="N158" s="103"/>
      <c r="O158" s="103"/>
      <c r="P158" s="103"/>
      <c r="Q158" s="103"/>
    </row>
    <row r="159" spans="1:17" x14ac:dyDescent="0.25">
      <c r="A159" s="103"/>
      <c r="B159" s="103"/>
      <c r="C159" s="103"/>
      <c r="D159" s="103"/>
      <c r="E159" s="57">
        <f t="shared" ca="1" si="7"/>
        <v>44161</v>
      </c>
      <c r="F159" s="58">
        <f t="shared" si="8"/>
        <v>210</v>
      </c>
      <c r="G159" s="58">
        <f t="shared" si="9"/>
        <v>270</v>
      </c>
      <c r="H159" s="103"/>
      <c r="I159" s="58" t="e">
        <f>VLOOKUP(A159,'Ph Urina'!$C$9:$F$1113,4,0)</f>
        <v>#N/A</v>
      </c>
      <c r="J159" s="57" t="e">
        <f>VLOOKUP(A159,'Ph Urina'!$C$9:$F$1113,3,0)</f>
        <v>#N/A</v>
      </c>
      <c r="K159" s="59" t="e">
        <f>VLOOKUP(A159,ECC!$C$4:$E$1859,3,0)</f>
        <v>#N/A</v>
      </c>
      <c r="L159" s="103"/>
      <c r="M159" s="103"/>
      <c r="N159" s="103"/>
      <c r="O159" s="103"/>
      <c r="P159" s="103"/>
      <c r="Q159" s="103"/>
    </row>
    <row r="160" spans="1:17" x14ac:dyDescent="0.25">
      <c r="A160" s="103"/>
      <c r="B160" s="103"/>
      <c r="C160" s="103"/>
      <c r="D160" s="103"/>
      <c r="E160" s="57">
        <f t="shared" ca="1" si="7"/>
        <v>44161</v>
      </c>
      <c r="F160" s="58">
        <f t="shared" si="8"/>
        <v>210</v>
      </c>
      <c r="G160" s="58">
        <f t="shared" si="9"/>
        <v>270</v>
      </c>
      <c r="H160" s="103"/>
      <c r="I160" s="58" t="e">
        <f>VLOOKUP(A160,'Ph Urina'!$C$9:$F$1113,4,0)</f>
        <v>#N/A</v>
      </c>
      <c r="J160" s="57" t="e">
        <f>VLOOKUP(A160,'Ph Urina'!$C$9:$F$1113,3,0)</f>
        <v>#N/A</v>
      </c>
      <c r="K160" s="59" t="e">
        <f>VLOOKUP(A160,ECC!$C$4:$E$1859,3,0)</f>
        <v>#N/A</v>
      </c>
      <c r="L160" s="103"/>
      <c r="M160" s="103"/>
      <c r="N160" s="103"/>
      <c r="O160" s="103"/>
      <c r="P160" s="103"/>
      <c r="Q160" s="103"/>
    </row>
    <row r="161" spans="1:17" x14ac:dyDescent="0.25">
      <c r="A161" s="103"/>
      <c r="B161" s="103"/>
      <c r="C161" s="103"/>
      <c r="D161" s="103"/>
      <c r="E161" s="57">
        <f t="shared" ca="1" si="7"/>
        <v>44161</v>
      </c>
      <c r="F161" s="58">
        <f t="shared" si="8"/>
        <v>210</v>
      </c>
      <c r="G161" s="58">
        <f t="shared" si="9"/>
        <v>270</v>
      </c>
      <c r="H161" s="103"/>
      <c r="I161" s="58" t="e">
        <f>VLOOKUP(A161,'Ph Urina'!$C$9:$F$1113,4,0)</f>
        <v>#N/A</v>
      </c>
      <c r="J161" s="57" t="e">
        <f>VLOOKUP(A161,'Ph Urina'!$C$9:$F$1113,3,0)</f>
        <v>#N/A</v>
      </c>
      <c r="K161" s="59" t="e">
        <f>VLOOKUP(A161,ECC!$C$4:$E$1859,3,0)</f>
        <v>#N/A</v>
      </c>
      <c r="L161" s="103"/>
      <c r="M161" s="103"/>
      <c r="N161" s="103"/>
      <c r="O161" s="103"/>
      <c r="P161" s="103"/>
      <c r="Q161" s="103"/>
    </row>
    <row r="162" spans="1:17" x14ac:dyDescent="0.25">
      <c r="A162" s="103"/>
      <c r="B162" s="103"/>
      <c r="C162" s="103"/>
      <c r="D162" s="103"/>
      <c r="E162" s="57">
        <f t="shared" ca="1" si="7"/>
        <v>44161</v>
      </c>
      <c r="F162" s="58">
        <f t="shared" si="8"/>
        <v>210</v>
      </c>
      <c r="G162" s="58">
        <f t="shared" si="9"/>
        <v>270</v>
      </c>
      <c r="H162" s="103"/>
      <c r="I162" s="58" t="e">
        <f>VLOOKUP(A162,'Ph Urina'!$C$9:$F$1113,4,0)</f>
        <v>#N/A</v>
      </c>
      <c r="J162" s="57" t="e">
        <f>VLOOKUP(A162,'Ph Urina'!$C$9:$F$1113,3,0)</f>
        <v>#N/A</v>
      </c>
      <c r="K162" s="59" t="e">
        <f>VLOOKUP(A162,ECC!$C$4:$E$1859,3,0)</f>
        <v>#N/A</v>
      </c>
      <c r="L162" s="103"/>
      <c r="M162" s="103"/>
      <c r="N162" s="103"/>
      <c r="O162" s="103"/>
      <c r="P162" s="103"/>
      <c r="Q162" s="103"/>
    </row>
    <row r="163" spans="1:17" x14ac:dyDescent="0.25">
      <c r="A163" s="103"/>
      <c r="B163" s="103"/>
      <c r="C163" s="103"/>
      <c r="D163" s="103"/>
      <c r="E163" s="57">
        <f t="shared" ca="1" si="7"/>
        <v>44161</v>
      </c>
      <c r="F163" s="58">
        <f t="shared" si="8"/>
        <v>210</v>
      </c>
      <c r="G163" s="58">
        <f t="shared" si="9"/>
        <v>270</v>
      </c>
      <c r="H163" s="103"/>
      <c r="I163" s="58" t="e">
        <f>VLOOKUP(A163,'Ph Urina'!$C$9:$F$1113,4,0)</f>
        <v>#N/A</v>
      </c>
      <c r="J163" s="57" t="e">
        <f>VLOOKUP(A163,'Ph Urina'!$C$9:$F$1113,3,0)</f>
        <v>#N/A</v>
      </c>
      <c r="K163" s="59" t="e">
        <f>VLOOKUP(A163,ECC!$C$4:$E$1859,3,0)</f>
        <v>#N/A</v>
      </c>
      <c r="L163" s="103"/>
      <c r="M163" s="103"/>
      <c r="N163" s="103"/>
      <c r="O163" s="103"/>
      <c r="P163" s="103"/>
      <c r="Q163" s="103"/>
    </row>
    <row r="164" spans="1:17" x14ac:dyDescent="0.25">
      <c r="A164" s="103"/>
      <c r="B164" s="103"/>
      <c r="C164" s="103"/>
      <c r="D164" s="103"/>
      <c r="E164" s="57">
        <f t="shared" ca="1" si="7"/>
        <v>44161</v>
      </c>
      <c r="F164" s="58">
        <f t="shared" si="8"/>
        <v>210</v>
      </c>
      <c r="G164" s="58">
        <f t="shared" si="9"/>
        <v>270</v>
      </c>
      <c r="H164" s="103"/>
      <c r="I164" s="58" t="e">
        <f>VLOOKUP(A164,'Ph Urina'!$C$9:$F$1113,4,0)</f>
        <v>#N/A</v>
      </c>
      <c r="J164" s="57" t="e">
        <f>VLOOKUP(A164,'Ph Urina'!$C$9:$F$1113,3,0)</f>
        <v>#N/A</v>
      </c>
      <c r="K164" s="59" t="e">
        <f>VLOOKUP(A164,ECC!$C$4:$E$1859,3,0)</f>
        <v>#N/A</v>
      </c>
      <c r="L164" s="103"/>
      <c r="M164" s="103"/>
      <c r="N164" s="103"/>
      <c r="O164" s="103"/>
      <c r="P164" s="103"/>
      <c r="Q164" s="103"/>
    </row>
    <row r="165" spans="1:17" x14ac:dyDescent="0.25">
      <c r="A165" s="103"/>
      <c r="B165" s="103"/>
      <c r="C165" s="103"/>
      <c r="D165" s="103"/>
      <c r="E165" s="57">
        <f t="shared" ca="1" si="7"/>
        <v>44161</v>
      </c>
      <c r="F165" s="58">
        <f t="shared" si="8"/>
        <v>210</v>
      </c>
      <c r="G165" s="58">
        <f t="shared" si="9"/>
        <v>270</v>
      </c>
      <c r="H165" s="103"/>
      <c r="I165" s="58" t="e">
        <f>VLOOKUP(A165,'Ph Urina'!$C$9:$F$1113,4,0)</f>
        <v>#N/A</v>
      </c>
      <c r="J165" s="57" t="e">
        <f>VLOOKUP(A165,'Ph Urina'!$C$9:$F$1113,3,0)</f>
        <v>#N/A</v>
      </c>
      <c r="K165" s="59" t="e">
        <f>VLOOKUP(A165,ECC!$C$4:$E$1859,3,0)</f>
        <v>#N/A</v>
      </c>
      <c r="L165" s="103"/>
      <c r="M165" s="103"/>
      <c r="N165" s="103"/>
      <c r="O165" s="103"/>
      <c r="P165" s="103"/>
      <c r="Q165" s="103"/>
    </row>
    <row r="166" spans="1:17" x14ac:dyDescent="0.25">
      <c r="A166" s="103"/>
      <c r="B166" s="103"/>
      <c r="C166" s="103"/>
      <c r="D166" s="103"/>
      <c r="E166" s="57">
        <f t="shared" ca="1" si="7"/>
        <v>44161</v>
      </c>
      <c r="F166" s="58">
        <f t="shared" si="8"/>
        <v>210</v>
      </c>
      <c r="G166" s="58">
        <f t="shared" si="9"/>
        <v>270</v>
      </c>
      <c r="H166" s="103"/>
      <c r="I166" s="58" t="e">
        <f>VLOOKUP(A166,'Ph Urina'!$C$9:$F$1113,4,0)</f>
        <v>#N/A</v>
      </c>
      <c r="J166" s="57" t="e">
        <f>VLOOKUP(A166,'Ph Urina'!$C$9:$F$1113,3,0)</f>
        <v>#N/A</v>
      </c>
      <c r="K166" s="59" t="e">
        <f>VLOOKUP(A166,ECC!$C$4:$E$1859,3,0)</f>
        <v>#N/A</v>
      </c>
      <c r="L166" s="103"/>
      <c r="M166" s="103"/>
      <c r="N166" s="103"/>
      <c r="O166" s="103"/>
      <c r="P166" s="103"/>
      <c r="Q166" s="103"/>
    </row>
    <row r="167" spans="1:17" x14ac:dyDescent="0.25">
      <c r="A167" s="103"/>
      <c r="B167" s="103"/>
      <c r="C167" s="103"/>
      <c r="D167" s="103"/>
      <c r="E167" s="57">
        <f t="shared" ca="1" si="7"/>
        <v>44161</v>
      </c>
      <c r="F167" s="58">
        <f t="shared" si="8"/>
        <v>210</v>
      </c>
      <c r="G167" s="58">
        <f t="shared" si="9"/>
        <v>270</v>
      </c>
      <c r="H167" s="103"/>
      <c r="I167" s="58" t="e">
        <f>VLOOKUP(A167,'Ph Urina'!$C$9:$F$1113,4,0)</f>
        <v>#N/A</v>
      </c>
      <c r="J167" s="57" t="e">
        <f>VLOOKUP(A167,'Ph Urina'!$C$9:$F$1113,3,0)</f>
        <v>#N/A</v>
      </c>
      <c r="K167" s="59" t="e">
        <f>VLOOKUP(A167,ECC!$C$4:$E$1859,3,0)</f>
        <v>#N/A</v>
      </c>
      <c r="L167" s="103"/>
      <c r="M167" s="103"/>
      <c r="N167" s="103"/>
      <c r="O167" s="103"/>
      <c r="P167" s="103"/>
      <c r="Q167" s="103"/>
    </row>
    <row r="168" spans="1:17" x14ac:dyDescent="0.25">
      <c r="A168" s="103"/>
      <c r="B168" s="103"/>
      <c r="C168" s="103"/>
      <c r="D168" s="103"/>
      <c r="E168" s="57">
        <f t="shared" ca="1" si="7"/>
        <v>44161</v>
      </c>
      <c r="F168" s="58">
        <f t="shared" si="8"/>
        <v>210</v>
      </c>
      <c r="G168" s="58">
        <f t="shared" si="9"/>
        <v>270</v>
      </c>
      <c r="H168" s="103"/>
      <c r="I168" s="58" t="e">
        <f>VLOOKUP(A168,'Ph Urina'!$C$9:$F$1113,4,0)</f>
        <v>#N/A</v>
      </c>
      <c r="J168" s="57" t="e">
        <f>VLOOKUP(A168,'Ph Urina'!$C$9:$F$1113,3,0)</f>
        <v>#N/A</v>
      </c>
      <c r="K168" s="59" t="e">
        <f>VLOOKUP(A168,ECC!$C$4:$E$1859,3,0)</f>
        <v>#N/A</v>
      </c>
      <c r="L168" s="103"/>
      <c r="M168" s="103"/>
      <c r="N168" s="103"/>
      <c r="O168" s="103"/>
      <c r="P168" s="103"/>
      <c r="Q168" s="103"/>
    </row>
    <row r="169" spans="1:17" x14ac:dyDescent="0.25">
      <c r="A169" s="103"/>
      <c r="B169" s="103"/>
      <c r="C169" s="103"/>
      <c r="D169" s="103"/>
      <c r="E169" s="57">
        <f t="shared" ca="1" si="7"/>
        <v>44161</v>
      </c>
      <c r="F169" s="58">
        <f t="shared" si="8"/>
        <v>210</v>
      </c>
      <c r="G169" s="58">
        <f t="shared" si="9"/>
        <v>270</v>
      </c>
      <c r="H169" s="103"/>
      <c r="I169" s="58" t="e">
        <f>VLOOKUP(A169,'Ph Urina'!$C$9:$F$1113,4,0)</f>
        <v>#N/A</v>
      </c>
      <c r="J169" s="57" t="e">
        <f>VLOOKUP(A169,'Ph Urina'!$C$9:$F$1113,3,0)</f>
        <v>#N/A</v>
      </c>
      <c r="K169" s="59" t="e">
        <f>VLOOKUP(A169,ECC!$C$4:$E$1859,3,0)</f>
        <v>#N/A</v>
      </c>
      <c r="L169" s="103"/>
      <c r="M169" s="103"/>
      <c r="N169" s="103"/>
      <c r="O169" s="103"/>
      <c r="P169" s="103"/>
      <c r="Q169" s="103"/>
    </row>
    <row r="170" spans="1:17" x14ac:dyDescent="0.25">
      <c r="A170" s="103"/>
      <c r="B170" s="103"/>
      <c r="C170" s="103"/>
      <c r="D170" s="103"/>
      <c r="E170" s="57">
        <f t="shared" ca="1" si="7"/>
        <v>44161</v>
      </c>
      <c r="F170" s="58">
        <f t="shared" si="8"/>
        <v>210</v>
      </c>
      <c r="G170" s="58">
        <f t="shared" si="9"/>
        <v>270</v>
      </c>
      <c r="H170" s="103"/>
      <c r="I170" s="58" t="e">
        <f>VLOOKUP(A170,'Ph Urina'!$C$9:$F$1113,4,0)</f>
        <v>#N/A</v>
      </c>
      <c r="J170" s="57" t="e">
        <f>VLOOKUP(A170,'Ph Urina'!$C$9:$F$1113,3,0)</f>
        <v>#N/A</v>
      </c>
      <c r="K170" s="59" t="e">
        <f>VLOOKUP(A170,ECC!$C$4:$E$1859,3,0)</f>
        <v>#N/A</v>
      </c>
      <c r="L170" s="103"/>
      <c r="M170" s="103"/>
      <c r="N170" s="103"/>
      <c r="O170" s="103"/>
      <c r="P170" s="103"/>
      <c r="Q170" s="103"/>
    </row>
    <row r="171" spans="1:17" x14ac:dyDescent="0.25">
      <c r="A171" s="103"/>
      <c r="B171" s="103"/>
      <c r="C171" s="103"/>
      <c r="D171" s="103"/>
      <c r="E171" s="57">
        <f t="shared" ca="1" si="7"/>
        <v>44161</v>
      </c>
      <c r="F171" s="58">
        <f t="shared" si="8"/>
        <v>210</v>
      </c>
      <c r="G171" s="58">
        <f t="shared" si="9"/>
        <v>270</v>
      </c>
      <c r="H171" s="103"/>
      <c r="I171" s="58" t="e">
        <f>VLOOKUP(A171,'Ph Urina'!$C$9:$F$1113,4,0)</f>
        <v>#N/A</v>
      </c>
      <c r="J171" s="57" t="e">
        <f>VLOOKUP(A171,'Ph Urina'!$C$9:$F$1113,3,0)</f>
        <v>#N/A</v>
      </c>
      <c r="K171" s="59" t="e">
        <f>VLOOKUP(A171,ECC!$C$4:$E$1859,3,0)</f>
        <v>#N/A</v>
      </c>
      <c r="L171" s="103"/>
      <c r="M171" s="103"/>
      <c r="N171" s="103"/>
      <c r="O171" s="103"/>
      <c r="P171" s="103"/>
      <c r="Q171" s="103"/>
    </row>
    <row r="172" spans="1:17" x14ac:dyDescent="0.25">
      <c r="A172" s="103"/>
      <c r="B172" s="103"/>
      <c r="C172" s="103"/>
      <c r="D172" s="103"/>
      <c r="E172" s="57">
        <f t="shared" ca="1" si="7"/>
        <v>44161</v>
      </c>
      <c r="F172" s="58">
        <f t="shared" si="8"/>
        <v>210</v>
      </c>
      <c r="G172" s="58">
        <f t="shared" si="9"/>
        <v>270</v>
      </c>
      <c r="H172" s="103"/>
      <c r="I172" s="58" t="e">
        <f>VLOOKUP(A172,'Ph Urina'!$C$9:$F$1113,4,0)</f>
        <v>#N/A</v>
      </c>
      <c r="J172" s="57" t="e">
        <f>VLOOKUP(A172,'Ph Urina'!$C$9:$F$1113,3,0)</f>
        <v>#N/A</v>
      </c>
      <c r="K172" s="59" t="e">
        <f>VLOOKUP(A172,ECC!$C$4:$E$1859,3,0)</f>
        <v>#N/A</v>
      </c>
      <c r="L172" s="103"/>
      <c r="M172" s="103"/>
      <c r="N172" s="103"/>
      <c r="O172" s="103"/>
      <c r="P172" s="103"/>
      <c r="Q172" s="103"/>
    </row>
    <row r="173" spans="1:17" x14ac:dyDescent="0.25">
      <c r="A173" s="103"/>
      <c r="B173" s="103"/>
      <c r="C173" s="103"/>
      <c r="D173" s="103"/>
      <c r="E173" s="57">
        <f t="shared" ca="1" si="7"/>
        <v>44161</v>
      </c>
      <c r="F173" s="58">
        <f t="shared" si="8"/>
        <v>210</v>
      </c>
      <c r="G173" s="58">
        <f t="shared" si="9"/>
        <v>270</v>
      </c>
      <c r="H173" s="103"/>
      <c r="I173" s="58" t="e">
        <f>VLOOKUP(A173,'Ph Urina'!$C$9:$F$1113,4,0)</f>
        <v>#N/A</v>
      </c>
      <c r="J173" s="57" t="e">
        <f>VLOOKUP(A173,'Ph Urina'!$C$9:$F$1113,3,0)</f>
        <v>#N/A</v>
      </c>
      <c r="K173" s="59" t="e">
        <f>VLOOKUP(A173,ECC!$C$4:$E$1859,3,0)</f>
        <v>#N/A</v>
      </c>
      <c r="L173" s="103"/>
      <c r="M173" s="103"/>
      <c r="N173" s="103"/>
      <c r="O173" s="103"/>
      <c r="P173" s="103"/>
      <c r="Q173" s="103"/>
    </row>
    <row r="174" spans="1:17" x14ac:dyDescent="0.25">
      <c r="A174" s="103"/>
      <c r="B174" s="103"/>
      <c r="C174" s="103"/>
      <c r="D174" s="103"/>
      <c r="E174" s="57">
        <f t="shared" ca="1" si="7"/>
        <v>44161</v>
      </c>
      <c r="F174" s="58">
        <f t="shared" si="8"/>
        <v>210</v>
      </c>
      <c r="G174" s="58">
        <f t="shared" si="9"/>
        <v>270</v>
      </c>
      <c r="H174" s="103"/>
      <c r="I174" s="58" t="e">
        <f>VLOOKUP(A174,'Ph Urina'!$C$9:$F$1113,4,0)</f>
        <v>#N/A</v>
      </c>
      <c r="J174" s="57" t="e">
        <f>VLOOKUP(A174,'Ph Urina'!$C$9:$F$1113,3,0)</f>
        <v>#N/A</v>
      </c>
      <c r="K174" s="59" t="e">
        <f>VLOOKUP(A174,ECC!$C$4:$E$1859,3,0)</f>
        <v>#N/A</v>
      </c>
      <c r="L174" s="103"/>
      <c r="M174" s="103"/>
      <c r="N174" s="103"/>
      <c r="O174" s="103"/>
      <c r="P174" s="103"/>
      <c r="Q174" s="103"/>
    </row>
    <row r="175" spans="1:17" x14ac:dyDescent="0.25">
      <c r="A175" s="103"/>
      <c r="B175" s="103"/>
      <c r="C175" s="103"/>
      <c r="D175" s="103"/>
      <c r="E175" s="57">
        <f t="shared" ca="1" si="7"/>
        <v>44161</v>
      </c>
      <c r="F175" s="58">
        <f t="shared" si="8"/>
        <v>210</v>
      </c>
      <c r="G175" s="58">
        <f t="shared" si="9"/>
        <v>270</v>
      </c>
      <c r="H175" s="103"/>
      <c r="I175" s="58" t="e">
        <f>VLOOKUP(A175,'Ph Urina'!$C$9:$F$1113,4,0)</f>
        <v>#N/A</v>
      </c>
      <c r="J175" s="57" t="e">
        <f>VLOOKUP(A175,'Ph Urina'!$C$9:$F$1113,3,0)</f>
        <v>#N/A</v>
      </c>
      <c r="K175" s="59" t="e">
        <f>VLOOKUP(A175,ECC!$C$4:$E$1859,3,0)</f>
        <v>#N/A</v>
      </c>
      <c r="L175" s="103"/>
      <c r="M175" s="103"/>
      <c r="N175" s="103"/>
      <c r="O175" s="103"/>
      <c r="P175" s="103"/>
      <c r="Q175" s="103"/>
    </row>
    <row r="176" spans="1:17" x14ac:dyDescent="0.25">
      <c r="A176" s="103"/>
      <c r="B176" s="103"/>
      <c r="C176" s="103"/>
      <c r="D176" s="103"/>
      <c r="E176" s="57">
        <f t="shared" ca="1" si="7"/>
        <v>44161</v>
      </c>
      <c r="F176" s="58">
        <f t="shared" si="8"/>
        <v>210</v>
      </c>
      <c r="G176" s="58">
        <f t="shared" si="9"/>
        <v>270</v>
      </c>
      <c r="H176" s="103"/>
      <c r="I176" s="58" t="e">
        <f>VLOOKUP(A176,'Ph Urina'!$C$9:$F$1113,4,0)</f>
        <v>#N/A</v>
      </c>
      <c r="J176" s="57" t="e">
        <f>VLOOKUP(A176,'Ph Urina'!$C$9:$F$1113,3,0)</f>
        <v>#N/A</v>
      </c>
      <c r="K176" s="59" t="e">
        <f>VLOOKUP(A176,ECC!$C$4:$E$1859,3,0)</f>
        <v>#N/A</v>
      </c>
      <c r="L176" s="103"/>
      <c r="M176" s="103"/>
      <c r="N176" s="103"/>
      <c r="O176" s="103"/>
      <c r="P176" s="103"/>
      <c r="Q176" s="103"/>
    </row>
    <row r="177" spans="1:17" x14ac:dyDescent="0.25">
      <c r="A177" s="103"/>
      <c r="B177" s="103"/>
      <c r="C177" s="103"/>
      <c r="D177" s="103"/>
      <c r="E177" s="57">
        <f t="shared" ca="1" si="7"/>
        <v>44161</v>
      </c>
      <c r="F177" s="58">
        <f t="shared" si="8"/>
        <v>210</v>
      </c>
      <c r="G177" s="58">
        <f t="shared" si="9"/>
        <v>270</v>
      </c>
      <c r="H177" s="103"/>
      <c r="I177" s="58" t="e">
        <f>VLOOKUP(A177,'Ph Urina'!$C$9:$F$1113,4,0)</f>
        <v>#N/A</v>
      </c>
      <c r="J177" s="57" t="e">
        <f>VLOOKUP(A177,'Ph Urina'!$C$9:$F$1113,3,0)</f>
        <v>#N/A</v>
      </c>
      <c r="K177" s="59" t="e">
        <f>VLOOKUP(A177,ECC!$C$4:$E$1859,3,0)</f>
        <v>#N/A</v>
      </c>
      <c r="L177" s="103"/>
      <c r="M177" s="103"/>
      <c r="N177" s="103"/>
      <c r="O177" s="103"/>
      <c r="P177" s="103"/>
      <c r="Q177" s="103"/>
    </row>
    <row r="178" spans="1:17" x14ac:dyDescent="0.25">
      <c r="A178" s="103"/>
      <c r="B178" s="103"/>
      <c r="C178" s="103"/>
      <c r="D178" s="103"/>
      <c r="E178" s="57">
        <f t="shared" ca="1" si="7"/>
        <v>44161</v>
      </c>
      <c r="F178" s="58">
        <f t="shared" si="8"/>
        <v>210</v>
      </c>
      <c r="G178" s="58">
        <f t="shared" si="9"/>
        <v>270</v>
      </c>
      <c r="H178" s="103"/>
      <c r="I178" s="58" t="e">
        <f>VLOOKUP(A178,'Ph Urina'!$C$9:$F$1113,4,0)</f>
        <v>#N/A</v>
      </c>
      <c r="J178" s="57" t="e">
        <f>VLOOKUP(A178,'Ph Urina'!$C$9:$F$1113,3,0)</f>
        <v>#N/A</v>
      </c>
      <c r="K178" s="59" t="e">
        <f>VLOOKUP(A178,ECC!$C$4:$E$1859,3,0)</f>
        <v>#N/A</v>
      </c>
      <c r="L178" s="103"/>
      <c r="M178" s="103"/>
      <c r="N178" s="103"/>
      <c r="O178" s="103"/>
      <c r="P178" s="103"/>
      <c r="Q178" s="103"/>
    </row>
    <row r="179" spans="1:17" x14ac:dyDescent="0.25">
      <c r="A179" s="103"/>
      <c r="B179" s="103"/>
      <c r="C179" s="103"/>
      <c r="D179" s="103"/>
      <c r="E179" s="57">
        <f t="shared" ca="1" si="7"/>
        <v>44161</v>
      </c>
      <c r="F179" s="58">
        <f t="shared" si="8"/>
        <v>210</v>
      </c>
      <c r="G179" s="58">
        <f t="shared" si="9"/>
        <v>270</v>
      </c>
      <c r="H179" s="103"/>
      <c r="I179" s="58" t="e">
        <f>VLOOKUP(A179,'Ph Urina'!$C$9:$F$1113,4,0)</f>
        <v>#N/A</v>
      </c>
      <c r="J179" s="57" t="e">
        <f>VLOOKUP(A179,'Ph Urina'!$C$9:$F$1113,3,0)</f>
        <v>#N/A</v>
      </c>
      <c r="K179" s="59" t="e">
        <f>VLOOKUP(A179,ECC!$C$4:$E$1859,3,0)</f>
        <v>#N/A</v>
      </c>
      <c r="L179" s="103"/>
      <c r="M179" s="103"/>
      <c r="N179" s="103"/>
      <c r="O179" s="103"/>
      <c r="P179" s="103"/>
      <c r="Q179" s="103"/>
    </row>
    <row r="180" spans="1:17" x14ac:dyDescent="0.25">
      <c r="A180" s="103"/>
      <c r="B180" s="103"/>
      <c r="C180" s="103"/>
      <c r="D180" s="103"/>
      <c r="E180" s="57">
        <f t="shared" ca="1" si="7"/>
        <v>44161</v>
      </c>
      <c r="F180" s="58">
        <f t="shared" si="8"/>
        <v>210</v>
      </c>
      <c r="G180" s="58">
        <f t="shared" si="9"/>
        <v>270</v>
      </c>
      <c r="H180" s="103"/>
      <c r="I180" s="58" t="e">
        <f>VLOOKUP(A180,'Ph Urina'!$C$9:$F$1113,4,0)</f>
        <v>#N/A</v>
      </c>
      <c r="J180" s="57" t="e">
        <f>VLOOKUP(A180,'Ph Urina'!$C$9:$F$1113,3,0)</f>
        <v>#N/A</v>
      </c>
      <c r="K180" s="59" t="e">
        <f>VLOOKUP(A180,ECC!$C$4:$E$1859,3,0)</f>
        <v>#N/A</v>
      </c>
      <c r="L180" s="103"/>
      <c r="M180" s="103"/>
      <c r="N180" s="103"/>
      <c r="O180" s="103"/>
      <c r="P180" s="103"/>
      <c r="Q180" s="103"/>
    </row>
    <row r="181" spans="1:17" x14ac:dyDescent="0.25">
      <c r="A181" s="103"/>
      <c r="B181" s="103"/>
      <c r="C181" s="103"/>
      <c r="D181" s="103"/>
      <c r="E181" s="57">
        <f t="shared" ca="1" si="7"/>
        <v>44161</v>
      </c>
      <c r="F181" s="58">
        <f t="shared" si="8"/>
        <v>210</v>
      </c>
      <c r="G181" s="58">
        <f t="shared" si="9"/>
        <v>270</v>
      </c>
      <c r="H181" s="103"/>
      <c r="I181" s="58" t="e">
        <f>VLOOKUP(A181,'Ph Urina'!$C$9:$F$1113,4,0)</f>
        <v>#N/A</v>
      </c>
      <c r="J181" s="57" t="e">
        <f>VLOOKUP(A181,'Ph Urina'!$C$9:$F$1113,3,0)</f>
        <v>#N/A</v>
      </c>
      <c r="K181" s="59" t="e">
        <f>VLOOKUP(A181,ECC!$C$4:$E$1859,3,0)</f>
        <v>#N/A</v>
      </c>
      <c r="L181" s="103"/>
      <c r="M181" s="103"/>
      <c r="N181" s="103"/>
      <c r="O181" s="103"/>
      <c r="P181" s="103"/>
      <c r="Q181" s="103"/>
    </row>
    <row r="182" spans="1:17" x14ac:dyDescent="0.25">
      <c r="A182" s="103"/>
      <c r="B182" s="103"/>
      <c r="C182" s="103"/>
      <c r="D182" s="103"/>
      <c r="E182" s="57">
        <f t="shared" ca="1" si="7"/>
        <v>44161</v>
      </c>
      <c r="F182" s="58">
        <f t="shared" si="8"/>
        <v>210</v>
      </c>
      <c r="G182" s="58">
        <f t="shared" si="9"/>
        <v>270</v>
      </c>
      <c r="H182" s="103"/>
      <c r="I182" s="58" t="e">
        <f>VLOOKUP(A182,'Ph Urina'!$C$9:$F$1113,4,0)</f>
        <v>#N/A</v>
      </c>
      <c r="J182" s="57" t="e">
        <f>VLOOKUP(A182,'Ph Urina'!$C$9:$F$1113,3,0)</f>
        <v>#N/A</v>
      </c>
      <c r="K182" s="59" t="e">
        <f>VLOOKUP(A182,ECC!$C$4:$E$1859,3,0)</f>
        <v>#N/A</v>
      </c>
      <c r="L182" s="103"/>
      <c r="M182" s="103"/>
      <c r="N182" s="103"/>
      <c r="O182" s="103"/>
      <c r="P182" s="103"/>
      <c r="Q182" s="103"/>
    </row>
    <row r="183" spans="1:17" x14ac:dyDescent="0.25">
      <c r="A183" s="103"/>
      <c r="B183" s="103"/>
      <c r="C183" s="103"/>
      <c r="D183" s="103"/>
      <c r="E183" s="57">
        <f t="shared" ca="1" si="7"/>
        <v>44161</v>
      </c>
      <c r="F183" s="58">
        <f t="shared" si="8"/>
        <v>210</v>
      </c>
      <c r="G183" s="58">
        <f t="shared" si="9"/>
        <v>270</v>
      </c>
      <c r="H183" s="103"/>
      <c r="I183" s="58" t="e">
        <f>VLOOKUP(A183,'Ph Urina'!$C$9:$F$1113,4,0)</f>
        <v>#N/A</v>
      </c>
      <c r="J183" s="57" t="e">
        <f>VLOOKUP(A183,'Ph Urina'!$C$9:$F$1113,3,0)</f>
        <v>#N/A</v>
      </c>
      <c r="K183" s="59" t="e">
        <f>VLOOKUP(A183,ECC!$C$4:$E$1859,3,0)</f>
        <v>#N/A</v>
      </c>
      <c r="L183" s="103"/>
      <c r="M183" s="103"/>
      <c r="N183" s="103"/>
      <c r="O183" s="103"/>
      <c r="P183" s="103"/>
      <c r="Q183" s="103"/>
    </row>
    <row r="184" spans="1:17" x14ac:dyDescent="0.25">
      <c r="A184" s="103"/>
      <c r="B184" s="103"/>
      <c r="C184" s="103"/>
      <c r="D184" s="103"/>
      <c r="E184" s="57">
        <f t="shared" ca="1" si="7"/>
        <v>44161</v>
      </c>
      <c r="F184" s="58">
        <f t="shared" si="8"/>
        <v>210</v>
      </c>
      <c r="G184" s="58">
        <f t="shared" si="9"/>
        <v>270</v>
      </c>
      <c r="H184" s="103"/>
      <c r="I184" s="58" t="e">
        <f>VLOOKUP(A184,'Ph Urina'!$C$9:$F$1113,4,0)</f>
        <v>#N/A</v>
      </c>
      <c r="J184" s="57" t="e">
        <f>VLOOKUP(A184,'Ph Urina'!$C$9:$F$1113,3,0)</f>
        <v>#N/A</v>
      </c>
      <c r="K184" s="59" t="e">
        <f>VLOOKUP(A184,ECC!$C$4:$E$1859,3,0)</f>
        <v>#N/A</v>
      </c>
      <c r="L184" s="103"/>
      <c r="M184" s="103"/>
      <c r="N184" s="103"/>
      <c r="O184" s="103"/>
      <c r="P184" s="103"/>
      <c r="Q184" s="103"/>
    </row>
    <row r="185" spans="1:17" x14ac:dyDescent="0.25">
      <c r="A185" s="103"/>
      <c r="B185" s="103"/>
      <c r="C185" s="103"/>
      <c r="D185" s="103"/>
      <c r="E185" s="57">
        <f t="shared" ca="1" si="7"/>
        <v>44161</v>
      </c>
      <c r="F185" s="58">
        <f t="shared" si="8"/>
        <v>210</v>
      </c>
      <c r="G185" s="58">
        <f t="shared" si="9"/>
        <v>270</v>
      </c>
      <c r="H185" s="103"/>
      <c r="I185" s="58" t="e">
        <f>VLOOKUP(A185,'Ph Urina'!$C$9:$F$1113,4,0)</f>
        <v>#N/A</v>
      </c>
      <c r="J185" s="57" t="e">
        <f>VLOOKUP(A185,'Ph Urina'!$C$9:$F$1113,3,0)</f>
        <v>#N/A</v>
      </c>
      <c r="K185" s="59" t="e">
        <f>VLOOKUP(A185,ECC!$C$4:$E$1859,3,0)</f>
        <v>#N/A</v>
      </c>
      <c r="L185" s="103"/>
      <c r="M185" s="103"/>
      <c r="N185" s="103"/>
      <c r="O185" s="103"/>
      <c r="P185" s="103"/>
      <c r="Q185" s="103"/>
    </row>
    <row r="186" spans="1:17" x14ac:dyDescent="0.25">
      <c r="A186" s="103"/>
      <c r="B186" s="103"/>
      <c r="C186" s="103"/>
      <c r="D186" s="103"/>
      <c r="E186" s="57">
        <f t="shared" ca="1" si="7"/>
        <v>44161</v>
      </c>
      <c r="F186" s="58">
        <f t="shared" si="8"/>
        <v>210</v>
      </c>
      <c r="G186" s="58">
        <f t="shared" si="9"/>
        <v>270</v>
      </c>
      <c r="H186" s="103"/>
      <c r="I186" s="58" t="e">
        <f>VLOOKUP(A186,'Ph Urina'!$C$9:$F$1113,4,0)</f>
        <v>#N/A</v>
      </c>
      <c r="J186" s="57" t="e">
        <f>VLOOKUP(A186,'Ph Urina'!$C$9:$F$1113,3,0)</f>
        <v>#N/A</v>
      </c>
      <c r="K186" s="59" t="e">
        <f>VLOOKUP(A186,ECC!$C$4:$E$1859,3,0)</f>
        <v>#N/A</v>
      </c>
      <c r="L186" s="103"/>
      <c r="M186" s="103"/>
      <c r="N186" s="103"/>
      <c r="O186" s="103"/>
      <c r="P186" s="103"/>
      <c r="Q186" s="103"/>
    </row>
    <row r="187" spans="1:17" x14ac:dyDescent="0.25">
      <c r="A187" s="103"/>
      <c r="B187" s="103"/>
      <c r="C187" s="103"/>
      <c r="D187" s="103"/>
      <c r="E187" s="57">
        <f t="shared" ca="1" si="7"/>
        <v>44161</v>
      </c>
      <c r="F187" s="58">
        <f t="shared" si="8"/>
        <v>210</v>
      </c>
      <c r="G187" s="58">
        <f t="shared" si="9"/>
        <v>270</v>
      </c>
      <c r="H187" s="103"/>
      <c r="I187" s="58" t="e">
        <f>VLOOKUP(A187,'Ph Urina'!$C$9:$F$1113,4,0)</f>
        <v>#N/A</v>
      </c>
      <c r="J187" s="57" t="e">
        <f>VLOOKUP(A187,'Ph Urina'!$C$9:$F$1113,3,0)</f>
        <v>#N/A</v>
      </c>
      <c r="K187" s="59" t="e">
        <f>VLOOKUP(A187,ECC!$C$4:$E$1859,3,0)</f>
        <v>#N/A</v>
      </c>
      <c r="L187" s="103"/>
      <c r="M187" s="103"/>
      <c r="N187" s="103"/>
      <c r="O187" s="103"/>
      <c r="P187" s="103"/>
      <c r="Q187" s="103"/>
    </row>
    <row r="188" spans="1:17" x14ac:dyDescent="0.25">
      <c r="A188" s="103"/>
      <c r="B188" s="103"/>
      <c r="C188" s="103"/>
      <c r="D188" s="103"/>
      <c r="E188" s="57">
        <f t="shared" ca="1" si="7"/>
        <v>44161</v>
      </c>
      <c r="F188" s="58">
        <f t="shared" si="8"/>
        <v>210</v>
      </c>
      <c r="G188" s="58">
        <f t="shared" si="9"/>
        <v>270</v>
      </c>
      <c r="H188" s="103"/>
      <c r="I188" s="58" t="e">
        <f>VLOOKUP(A188,'Ph Urina'!$C$9:$F$1113,4,0)</f>
        <v>#N/A</v>
      </c>
      <c r="J188" s="57" t="e">
        <f>VLOOKUP(A188,'Ph Urina'!$C$9:$F$1113,3,0)</f>
        <v>#N/A</v>
      </c>
      <c r="K188" s="59" t="e">
        <f>VLOOKUP(A188,ECC!$C$4:$E$1859,3,0)</f>
        <v>#N/A</v>
      </c>
      <c r="L188" s="103"/>
      <c r="M188" s="103"/>
      <c r="N188" s="103"/>
      <c r="O188" s="103"/>
      <c r="P188" s="103"/>
      <c r="Q188" s="103"/>
    </row>
    <row r="189" spans="1:17" x14ac:dyDescent="0.25">
      <c r="A189" s="103"/>
      <c r="B189" s="103"/>
      <c r="C189" s="103"/>
      <c r="D189" s="103"/>
      <c r="E189" s="57">
        <f t="shared" ca="1" si="7"/>
        <v>44161</v>
      </c>
      <c r="F189" s="58">
        <f t="shared" si="8"/>
        <v>210</v>
      </c>
      <c r="G189" s="58">
        <f t="shared" si="9"/>
        <v>270</v>
      </c>
      <c r="H189" s="103"/>
      <c r="I189" s="58" t="e">
        <f>VLOOKUP(A189,'Ph Urina'!$C$9:$F$1113,4,0)</f>
        <v>#N/A</v>
      </c>
      <c r="J189" s="57" t="e">
        <f>VLOOKUP(A189,'Ph Urina'!$C$9:$F$1113,3,0)</f>
        <v>#N/A</v>
      </c>
      <c r="K189" s="59" t="e">
        <f>VLOOKUP(A189,ECC!$C$4:$E$1859,3,0)</f>
        <v>#N/A</v>
      </c>
      <c r="L189" s="103"/>
      <c r="M189" s="103"/>
      <c r="N189" s="103"/>
      <c r="O189" s="103"/>
      <c r="P189" s="103"/>
      <c r="Q189" s="103"/>
    </row>
    <row r="190" spans="1:17" x14ac:dyDescent="0.25">
      <c r="A190" s="103"/>
      <c r="B190" s="103"/>
      <c r="C190" s="103"/>
      <c r="D190" s="103"/>
      <c r="E190" s="57">
        <f t="shared" ca="1" si="7"/>
        <v>44161</v>
      </c>
      <c r="F190" s="58">
        <f t="shared" si="8"/>
        <v>210</v>
      </c>
      <c r="G190" s="58">
        <f t="shared" si="9"/>
        <v>270</v>
      </c>
      <c r="H190" s="103"/>
      <c r="I190" s="58" t="e">
        <f>VLOOKUP(A190,'Ph Urina'!$C$9:$F$1113,4,0)</f>
        <v>#N/A</v>
      </c>
      <c r="J190" s="57" t="e">
        <f>VLOOKUP(A190,'Ph Urina'!$C$9:$F$1113,3,0)</f>
        <v>#N/A</v>
      </c>
      <c r="K190" s="59" t="e">
        <f>VLOOKUP(A190,ECC!$C$4:$E$1859,3,0)</f>
        <v>#N/A</v>
      </c>
      <c r="L190" s="103"/>
      <c r="M190" s="103"/>
      <c r="N190" s="103"/>
      <c r="O190" s="103"/>
      <c r="P190" s="103"/>
      <c r="Q190" s="103"/>
    </row>
    <row r="191" spans="1:17" x14ac:dyDescent="0.25">
      <c r="A191" s="103"/>
      <c r="B191" s="103"/>
      <c r="C191" s="103"/>
      <c r="D191" s="103"/>
      <c r="E191" s="57">
        <f t="shared" ca="1" si="7"/>
        <v>44161</v>
      </c>
      <c r="F191" s="58">
        <f t="shared" si="8"/>
        <v>210</v>
      </c>
      <c r="G191" s="58">
        <f t="shared" si="9"/>
        <v>270</v>
      </c>
      <c r="H191" s="103"/>
      <c r="I191" s="58" t="e">
        <f>VLOOKUP(A191,'Ph Urina'!$C$9:$F$1113,4,0)</f>
        <v>#N/A</v>
      </c>
      <c r="J191" s="57" t="e">
        <f>VLOOKUP(A191,'Ph Urina'!$C$9:$F$1113,3,0)</f>
        <v>#N/A</v>
      </c>
      <c r="K191" s="59" t="e">
        <f>VLOOKUP(A191,ECC!$C$4:$E$1859,3,0)</f>
        <v>#N/A</v>
      </c>
      <c r="L191" s="103"/>
      <c r="M191" s="103"/>
      <c r="N191" s="103"/>
      <c r="O191" s="103"/>
      <c r="P191" s="103"/>
      <c r="Q191" s="103"/>
    </row>
    <row r="192" spans="1:17" x14ac:dyDescent="0.25">
      <c r="A192" s="103"/>
      <c r="B192" s="103"/>
      <c r="C192" s="103"/>
      <c r="D192" s="103"/>
      <c r="E192" s="57">
        <f t="shared" ca="1" si="7"/>
        <v>44161</v>
      </c>
      <c r="F192" s="58">
        <f t="shared" si="8"/>
        <v>210</v>
      </c>
      <c r="G192" s="58">
        <f t="shared" si="9"/>
        <v>270</v>
      </c>
      <c r="H192" s="103"/>
      <c r="I192" s="58" t="e">
        <f>VLOOKUP(A192,'Ph Urina'!$C$9:$F$1113,4,0)</f>
        <v>#N/A</v>
      </c>
      <c r="J192" s="57" t="e">
        <f>VLOOKUP(A192,'Ph Urina'!$C$9:$F$1113,3,0)</f>
        <v>#N/A</v>
      </c>
      <c r="K192" s="59" t="e">
        <f>VLOOKUP(A192,ECC!$C$4:$E$1859,3,0)</f>
        <v>#N/A</v>
      </c>
      <c r="L192" s="103"/>
      <c r="M192" s="103"/>
      <c r="N192" s="103"/>
      <c r="O192" s="103"/>
      <c r="P192" s="103"/>
      <c r="Q192" s="103"/>
    </row>
    <row r="193" spans="1:17" x14ac:dyDescent="0.25">
      <c r="A193" s="103"/>
      <c r="B193" s="103"/>
      <c r="C193" s="103"/>
      <c r="D193" s="103"/>
      <c r="E193" s="57">
        <f t="shared" ca="1" si="7"/>
        <v>44161</v>
      </c>
      <c r="F193" s="58">
        <f t="shared" si="8"/>
        <v>210</v>
      </c>
      <c r="G193" s="58">
        <f t="shared" si="9"/>
        <v>270</v>
      </c>
      <c r="H193" s="103"/>
      <c r="I193" s="58" t="e">
        <f>VLOOKUP(A193,'Ph Urina'!$C$9:$F$1113,4,0)</f>
        <v>#N/A</v>
      </c>
      <c r="J193" s="57" t="e">
        <f>VLOOKUP(A193,'Ph Urina'!$C$9:$F$1113,3,0)</f>
        <v>#N/A</v>
      </c>
      <c r="K193" s="59" t="e">
        <f>VLOOKUP(A193,ECC!$C$4:$E$1859,3,0)</f>
        <v>#N/A</v>
      </c>
      <c r="L193" s="103"/>
      <c r="M193" s="103"/>
      <c r="N193" s="103"/>
      <c r="O193" s="103"/>
      <c r="P193" s="103"/>
      <c r="Q193" s="103"/>
    </row>
    <row r="194" spans="1:17" x14ac:dyDescent="0.25">
      <c r="A194" s="103"/>
      <c r="B194" s="103"/>
      <c r="C194" s="103"/>
      <c r="D194" s="103"/>
      <c r="E194" s="57">
        <f t="shared" ca="1" si="7"/>
        <v>44161</v>
      </c>
      <c r="F194" s="58">
        <f t="shared" si="8"/>
        <v>210</v>
      </c>
      <c r="G194" s="58">
        <f t="shared" si="9"/>
        <v>270</v>
      </c>
      <c r="H194" s="103"/>
      <c r="I194" s="58" t="e">
        <f>VLOOKUP(A194,'Ph Urina'!$C$9:$F$1113,4,0)</f>
        <v>#N/A</v>
      </c>
      <c r="J194" s="57" t="e">
        <f>VLOOKUP(A194,'Ph Urina'!$C$9:$F$1113,3,0)</f>
        <v>#N/A</v>
      </c>
      <c r="K194" s="59" t="e">
        <f>VLOOKUP(A194,ECC!$C$4:$E$1859,3,0)</f>
        <v>#N/A</v>
      </c>
      <c r="L194" s="103"/>
      <c r="M194" s="103"/>
      <c r="N194" s="103"/>
      <c r="O194" s="103"/>
      <c r="P194" s="103"/>
      <c r="Q194" s="103"/>
    </row>
    <row r="195" spans="1:17" x14ac:dyDescent="0.25">
      <c r="A195" s="103"/>
      <c r="B195" s="103"/>
      <c r="C195" s="103"/>
      <c r="D195" s="103"/>
      <c r="E195" s="57">
        <f t="shared" ca="1" si="7"/>
        <v>44161</v>
      </c>
      <c r="F195" s="58">
        <f t="shared" si="8"/>
        <v>210</v>
      </c>
      <c r="G195" s="58">
        <f t="shared" si="9"/>
        <v>270</v>
      </c>
      <c r="H195" s="103"/>
      <c r="I195" s="58" t="e">
        <f>VLOOKUP(A195,'Ph Urina'!$C$9:$F$1113,4,0)</f>
        <v>#N/A</v>
      </c>
      <c r="J195" s="57" t="e">
        <f>VLOOKUP(A195,'Ph Urina'!$C$9:$F$1113,3,0)</f>
        <v>#N/A</v>
      </c>
      <c r="K195" s="59" t="e">
        <f>VLOOKUP(A195,ECC!$C$4:$E$1859,3,0)</f>
        <v>#N/A</v>
      </c>
      <c r="L195" s="103"/>
      <c r="M195" s="103"/>
      <c r="N195" s="103"/>
      <c r="O195" s="103"/>
      <c r="P195" s="103"/>
      <c r="Q195" s="103"/>
    </row>
    <row r="196" spans="1:17" x14ac:dyDescent="0.25">
      <c r="A196" s="103"/>
      <c r="B196" s="103"/>
      <c r="C196" s="103"/>
      <c r="D196" s="103"/>
      <c r="E196" s="57">
        <f t="shared" ca="1" si="7"/>
        <v>44161</v>
      </c>
      <c r="F196" s="58">
        <f t="shared" si="8"/>
        <v>210</v>
      </c>
      <c r="G196" s="58">
        <f t="shared" si="9"/>
        <v>270</v>
      </c>
      <c r="H196" s="103"/>
      <c r="I196" s="58" t="e">
        <f>VLOOKUP(A196,'Ph Urina'!$C$9:$F$1113,4,0)</f>
        <v>#N/A</v>
      </c>
      <c r="J196" s="57" t="e">
        <f>VLOOKUP(A196,'Ph Urina'!$C$9:$F$1113,3,0)</f>
        <v>#N/A</v>
      </c>
      <c r="K196" s="59" t="e">
        <f>VLOOKUP(A196,ECC!$C$4:$E$1859,3,0)</f>
        <v>#N/A</v>
      </c>
      <c r="L196" s="103"/>
      <c r="M196" s="103"/>
      <c r="N196" s="103"/>
      <c r="O196" s="103"/>
      <c r="P196" s="103"/>
      <c r="Q196" s="103"/>
    </row>
    <row r="197" spans="1:17" x14ac:dyDescent="0.25">
      <c r="A197" s="103"/>
      <c r="B197" s="103"/>
      <c r="C197" s="103"/>
      <c r="D197" s="103"/>
      <c r="E197" s="57">
        <f t="shared" ca="1" si="7"/>
        <v>44161</v>
      </c>
      <c r="F197" s="58">
        <f t="shared" si="8"/>
        <v>210</v>
      </c>
      <c r="G197" s="58">
        <f t="shared" si="9"/>
        <v>270</v>
      </c>
      <c r="H197" s="103"/>
      <c r="I197" s="58" t="e">
        <f>VLOOKUP(A197,'Ph Urina'!$C$9:$F$1113,4,0)</f>
        <v>#N/A</v>
      </c>
      <c r="J197" s="57" t="e">
        <f>VLOOKUP(A197,'Ph Urina'!$C$9:$F$1113,3,0)</f>
        <v>#N/A</v>
      </c>
      <c r="K197" s="59" t="e">
        <f>VLOOKUP(A197,ECC!$C$4:$E$1859,3,0)</f>
        <v>#N/A</v>
      </c>
      <c r="L197" s="103"/>
      <c r="M197" s="103"/>
      <c r="N197" s="103"/>
      <c r="O197" s="103"/>
      <c r="P197" s="103"/>
      <c r="Q197" s="103"/>
    </row>
    <row r="198" spans="1:17" x14ac:dyDescent="0.25">
      <c r="A198" s="103"/>
      <c r="B198" s="103"/>
      <c r="C198" s="103"/>
      <c r="D198" s="103"/>
      <c r="E198" s="57">
        <f t="shared" ca="1" si="7"/>
        <v>44161</v>
      </c>
      <c r="F198" s="58">
        <f t="shared" si="8"/>
        <v>210</v>
      </c>
      <c r="G198" s="58">
        <f t="shared" si="9"/>
        <v>270</v>
      </c>
      <c r="H198" s="103"/>
      <c r="I198" s="58" t="e">
        <f>VLOOKUP(A198,'Ph Urina'!$C$9:$F$1113,4,0)</f>
        <v>#N/A</v>
      </c>
      <c r="J198" s="57" t="e">
        <f>VLOOKUP(A198,'Ph Urina'!$C$9:$F$1113,3,0)</f>
        <v>#N/A</v>
      </c>
      <c r="K198" s="59" t="e">
        <f>VLOOKUP(A198,ECC!$C$4:$E$1859,3,0)</f>
        <v>#N/A</v>
      </c>
      <c r="L198" s="103"/>
      <c r="M198" s="103"/>
      <c r="N198" s="103"/>
      <c r="O198" s="103"/>
      <c r="P198" s="103"/>
      <c r="Q198" s="103"/>
    </row>
    <row r="199" spans="1:17" x14ac:dyDescent="0.25">
      <c r="A199" s="103"/>
      <c r="B199" s="103"/>
      <c r="C199" s="103"/>
      <c r="D199" s="103"/>
      <c r="E199" s="57">
        <f t="shared" ca="1" si="7"/>
        <v>44161</v>
      </c>
      <c r="F199" s="58">
        <f t="shared" si="8"/>
        <v>210</v>
      </c>
      <c r="G199" s="58">
        <f t="shared" si="9"/>
        <v>270</v>
      </c>
      <c r="H199" s="103"/>
      <c r="I199" s="58" t="e">
        <f>VLOOKUP(A199,'Ph Urina'!$C$9:$F$1113,4,0)</f>
        <v>#N/A</v>
      </c>
      <c r="J199" s="57" t="e">
        <f>VLOOKUP(A199,'Ph Urina'!$C$9:$F$1113,3,0)</f>
        <v>#N/A</v>
      </c>
      <c r="K199" s="59" t="e">
        <f>VLOOKUP(A199,ECC!$C$4:$E$1859,3,0)</f>
        <v>#N/A</v>
      </c>
      <c r="L199" s="103"/>
      <c r="M199" s="103"/>
      <c r="N199" s="103"/>
      <c r="O199" s="103"/>
      <c r="P199" s="103"/>
      <c r="Q199" s="103"/>
    </row>
    <row r="200" spans="1:17" x14ac:dyDescent="0.25">
      <c r="A200" s="103"/>
      <c r="B200" s="103"/>
      <c r="C200" s="103"/>
      <c r="D200" s="103"/>
      <c r="E200" s="57">
        <f t="shared" ref="E200:E263" ca="1" si="10">($E$4-D200)</f>
        <v>44161</v>
      </c>
      <c r="F200" s="58">
        <f t="shared" ref="F200:F263" si="11">C200+210</f>
        <v>210</v>
      </c>
      <c r="G200" s="58">
        <f t="shared" si="9"/>
        <v>270</v>
      </c>
      <c r="H200" s="103"/>
      <c r="I200" s="58" t="e">
        <f>VLOOKUP(A200,'Ph Urina'!$C$9:$F$1113,4,0)</f>
        <v>#N/A</v>
      </c>
      <c r="J200" s="57" t="e">
        <f>VLOOKUP(A200,'Ph Urina'!$C$9:$F$1113,3,0)</f>
        <v>#N/A</v>
      </c>
      <c r="K200" s="59" t="e">
        <f>VLOOKUP(A200,ECC!$C$4:$E$1859,3,0)</f>
        <v>#N/A</v>
      </c>
      <c r="L200" s="103"/>
      <c r="M200" s="103"/>
      <c r="N200" s="103"/>
      <c r="O200" s="103"/>
      <c r="P200" s="103"/>
      <c r="Q200" s="103"/>
    </row>
    <row r="201" spans="1:17" x14ac:dyDescent="0.25">
      <c r="A201" s="103"/>
      <c r="B201" s="103"/>
      <c r="C201" s="103"/>
      <c r="D201" s="103"/>
      <c r="E201" s="57">
        <f t="shared" ca="1" si="10"/>
        <v>44161</v>
      </c>
      <c r="F201" s="58">
        <f t="shared" si="11"/>
        <v>210</v>
      </c>
      <c r="G201" s="58">
        <f t="shared" si="9"/>
        <v>270</v>
      </c>
      <c r="H201" s="103"/>
      <c r="I201" s="58" t="e">
        <f>VLOOKUP(A201,'Ph Urina'!$C$9:$F$1113,4,0)</f>
        <v>#N/A</v>
      </c>
      <c r="J201" s="57" t="e">
        <f>VLOOKUP(A201,'Ph Urina'!$C$9:$F$1113,3,0)</f>
        <v>#N/A</v>
      </c>
      <c r="K201" s="59" t="e">
        <f>VLOOKUP(A201,ECC!$C$4:$E$1859,3,0)</f>
        <v>#N/A</v>
      </c>
      <c r="L201" s="103"/>
      <c r="M201" s="103"/>
      <c r="N201" s="103"/>
      <c r="O201" s="103"/>
      <c r="P201" s="103"/>
      <c r="Q201" s="103"/>
    </row>
    <row r="202" spans="1:17" x14ac:dyDescent="0.25">
      <c r="A202" s="103"/>
      <c r="B202" s="103"/>
      <c r="C202" s="103"/>
      <c r="D202" s="103"/>
      <c r="E202" s="57">
        <f t="shared" ca="1" si="10"/>
        <v>44161</v>
      </c>
      <c r="F202" s="58">
        <f t="shared" si="11"/>
        <v>210</v>
      </c>
      <c r="G202" s="58">
        <f t="shared" si="9"/>
        <v>270</v>
      </c>
      <c r="H202" s="103"/>
      <c r="I202" s="58" t="e">
        <f>VLOOKUP(A202,'Ph Urina'!$C$9:$F$1113,4,0)</f>
        <v>#N/A</v>
      </c>
      <c r="J202" s="57" t="e">
        <f>VLOOKUP(A202,'Ph Urina'!$C$9:$F$1113,3,0)</f>
        <v>#N/A</v>
      </c>
      <c r="K202" s="59" t="e">
        <f>VLOOKUP(A202,ECC!$C$4:$E$1859,3,0)</f>
        <v>#N/A</v>
      </c>
      <c r="L202" s="103"/>
      <c r="M202" s="103"/>
      <c r="N202" s="103"/>
      <c r="O202" s="103"/>
      <c r="P202" s="103"/>
      <c r="Q202" s="103"/>
    </row>
    <row r="203" spans="1:17" x14ac:dyDescent="0.25">
      <c r="A203" s="103"/>
      <c r="B203" s="103"/>
      <c r="C203" s="103"/>
      <c r="D203" s="103"/>
      <c r="E203" s="57">
        <f t="shared" ca="1" si="10"/>
        <v>44161</v>
      </c>
      <c r="F203" s="58">
        <f t="shared" si="11"/>
        <v>210</v>
      </c>
      <c r="G203" s="58">
        <f t="shared" ref="G203:G266" si="12">C203+270</f>
        <v>270</v>
      </c>
      <c r="H203" s="103"/>
      <c r="I203" s="58" t="e">
        <f>VLOOKUP(A203,'Ph Urina'!$C$9:$F$1113,4,0)</f>
        <v>#N/A</v>
      </c>
      <c r="J203" s="57" t="e">
        <f>VLOOKUP(A203,'Ph Urina'!$C$9:$F$1113,3,0)</f>
        <v>#N/A</v>
      </c>
      <c r="K203" s="59" t="e">
        <f>VLOOKUP(A203,ECC!$C$4:$E$1859,3,0)</f>
        <v>#N/A</v>
      </c>
      <c r="L203" s="103"/>
      <c r="M203" s="103"/>
      <c r="N203" s="103"/>
      <c r="O203" s="103"/>
      <c r="P203" s="103"/>
      <c r="Q203" s="103"/>
    </row>
    <row r="204" spans="1:17" x14ac:dyDescent="0.25">
      <c r="A204" s="103"/>
      <c r="B204" s="103"/>
      <c r="C204" s="103"/>
      <c r="D204" s="103"/>
      <c r="E204" s="57">
        <f t="shared" ca="1" si="10"/>
        <v>44161</v>
      </c>
      <c r="F204" s="58">
        <f t="shared" si="11"/>
        <v>210</v>
      </c>
      <c r="G204" s="58">
        <f t="shared" si="12"/>
        <v>270</v>
      </c>
      <c r="H204" s="103"/>
      <c r="I204" s="58" t="e">
        <f>VLOOKUP(A204,'Ph Urina'!$C$9:$F$1113,4,0)</f>
        <v>#N/A</v>
      </c>
      <c r="J204" s="57" t="e">
        <f>VLOOKUP(A204,'Ph Urina'!$C$9:$F$1113,3,0)</f>
        <v>#N/A</v>
      </c>
      <c r="K204" s="59" t="e">
        <f>VLOOKUP(A204,ECC!$C$4:$E$1859,3,0)</f>
        <v>#N/A</v>
      </c>
      <c r="L204" s="103"/>
      <c r="M204" s="103"/>
      <c r="N204" s="103"/>
      <c r="O204" s="103"/>
      <c r="P204" s="103"/>
      <c r="Q204" s="103"/>
    </row>
    <row r="205" spans="1:17" x14ac:dyDescent="0.25">
      <c r="A205" s="103"/>
      <c r="B205" s="103"/>
      <c r="C205" s="103"/>
      <c r="D205" s="103"/>
      <c r="E205" s="57">
        <f t="shared" ca="1" si="10"/>
        <v>44161</v>
      </c>
      <c r="F205" s="58">
        <f t="shared" si="11"/>
        <v>210</v>
      </c>
      <c r="G205" s="58">
        <f t="shared" si="12"/>
        <v>270</v>
      </c>
      <c r="H205" s="103"/>
      <c r="I205" s="58" t="e">
        <f>VLOOKUP(A205,'Ph Urina'!$C$9:$F$1113,4,0)</f>
        <v>#N/A</v>
      </c>
      <c r="J205" s="57" t="e">
        <f>VLOOKUP(A205,'Ph Urina'!$C$9:$F$1113,3,0)</f>
        <v>#N/A</v>
      </c>
      <c r="K205" s="59" t="e">
        <f>VLOOKUP(A205,ECC!$C$4:$E$1859,3,0)</f>
        <v>#N/A</v>
      </c>
      <c r="L205" s="103"/>
      <c r="M205" s="103"/>
      <c r="N205" s="103"/>
      <c r="O205" s="103"/>
      <c r="P205" s="103"/>
      <c r="Q205" s="103"/>
    </row>
    <row r="206" spans="1:17" x14ac:dyDescent="0.25">
      <c r="A206" s="103"/>
      <c r="B206" s="103"/>
      <c r="C206" s="103"/>
      <c r="D206" s="103"/>
      <c r="E206" s="57">
        <f t="shared" ca="1" si="10"/>
        <v>44161</v>
      </c>
      <c r="F206" s="58">
        <f t="shared" si="11"/>
        <v>210</v>
      </c>
      <c r="G206" s="58">
        <f t="shared" si="12"/>
        <v>270</v>
      </c>
      <c r="H206" s="103"/>
      <c r="I206" s="58" t="e">
        <f>VLOOKUP(A206,'Ph Urina'!$C$9:$F$1113,4,0)</f>
        <v>#N/A</v>
      </c>
      <c r="J206" s="57" t="e">
        <f>VLOOKUP(A206,'Ph Urina'!$C$9:$F$1113,3,0)</f>
        <v>#N/A</v>
      </c>
      <c r="K206" s="59" t="e">
        <f>VLOOKUP(A206,ECC!$C$4:$E$1859,3,0)</f>
        <v>#N/A</v>
      </c>
      <c r="L206" s="103"/>
      <c r="M206" s="103"/>
      <c r="N206" s="103"/>
      <c r="O206" s="103"/>
      <c r="P206" s="103"/>
      <c r="Q206" s="103"/>
    </row>
    <row r="207" spans="1:17" x14ac:dyDescent="0.25">
      <c r="A207" s="103"/>
      <c r="B207" s="103"/>
      <c r="C207" s="103"/>
      <c r="D207" s="103"/>
      <c r="E207" s="57">
        <f t="shared" ca="1" si="10"/>
        <v>44161</v>
      </c>
      <c r="F207" s="58">
        <f t="shared" si="11"/>
        <v>210</v>
      </c>
      <c r="G207" s="58">
        <f t="shared" si="12"/>
        <v>270</v>
      </c>
      <c r="H207" s="103"/>
      <c r="I207" s="58" t="e">
        <f>VLOOKUP(A207,'Ph Urina'!$C$9:$F$1113,4,0)</f>
        <v>#N/A</v>
      </c>
      <c r="J207" s="57" t="e">
        <f>VLOOKUP(A207,'Ph Urina'!$C$9:$F$1113,3,0)</f>
        <v>#N/A</v>
      </c>
      <c r="K207" s="59" t="e">
        <f>VLOOKUP(A207,ECC!$C$4:$E$1859,3,0)</f>
        <v>#N/A</v>
      </c>
      <c r="L207" s="103"/>
      <c r="M207" s="103"/>
      <c r="N207" s="103"/>
      <c r="O207" s="103"/>
      <c r="P207" s="103"/>
      <c r="Q207" s="103"/>
    </row>
    <row r="208" spans="1:17" x14ac:dyDescent="0.25">
      <c r="A208" s="103"/>
      <c r="B208" s="103"/>
      <c r="C208" s="103"/>
      <c r="D208" s="103"/>
      <c r="E208" s="57">
        <f t="shared" ca="1" si="10"/>
        <v>44161</v>
      </c>
      <c r="F208" s="58">
        <f t="shared" si="11"/>
        <v>210</v>
      </c>
      <c r="G208" s="58">
        <f t="shared" si="12"/>
        <v>270</v>
      </c>
      <c r="H208" s="103"/>
      <c r="I208" s="58" t="e">
        <f>VLOOKUP(A208,'Ph Urina'!$C$9:$F$1113,4,0)</f>
        <v>#N/A</v>
      </c>
      <c r="J208" s="57" t="e">
        <f>VLOOKUP(A208,'Ph Urina'!$C$9:$F$1113,3,0)</f>
        <v>#N/A</v>
      </c>
      <c r="K208" s="59" t="e">
        <f>VLOOKUP(A208,ECC!$C$4:$E$1859,3,0)</f>
        <v>#N/A</v>
      </c>
      <c r="L208" s="103"/>
      <c r="M208" s="103"/>
      <c r="N208" s="103"/>
      <c r="O208" s="103"/>
      <c r="P208" s="103"/>
      <c r="Q208" s="103"/>
    </row>
    <row r="209" spans="1:17" x14ac:dyDescent="0.25">
      <c r="A209" s="103"/>
      <c r="B209" s="103"/>
      <c r="C209" s="103"/>
      <c r="D209" s="103"/>
      <c r="E209" s="57">
        <f t="shared" ca="1" si="10"/>
        <v>44161</v>
      </c>
      <c r="F209" s="58">
        <f t="shared" si="11"/>
        <v>210</v>
      </c>
      <c r="G209" s="58">
        <f t="shared" si="12"/>
        <v>270</v>
      </c>
      <c r="H209" s="103"/>
      <c r="I209" s="58" t="e">
        <f>VLOOKUP(A209,'Ph Urina'!$C$9:$F$1113,4,0)</f>
        <v>#N/A</v>
      </c>
      <c r="J209" s="57" t="e">
        <f>VLOOKUP(A209,'Ph Urina'!$C$9:$F$1113,3,0)</f>
        <v>#N/A</v>
      </c>
      <c r="K209" s="59" t="e">
        <f>VLOOKUP(A209,ECC!$C$4:$E$1859,3,0)</f>
        <v>#N/A</v>
      </c>
      <c r="L209" s="103"/>
      <c r="M209" s="103"/>
      <c r="N209" s="103"/>
      <c r="O209" s="103"/>
      <c r="P209" s="103"/>
      <c r="Q209" s="103"/>
    </row>
    <row r="210" spans="1:17" x14ac:dyDescent="0.25">
      <c r="A210" s="103"/>
      <c r="B210" s="103"/>
      <c r="C210" s="103"/>
      <c r="D210" s="103"/>
      <c r="E210" s="57">
        <f t="shared" ca="1" si="10"/>
        <v>44161</v>
      </c>
      <c r="F210" s="58">
        <f t="shared" si="11"/>
        <v>210</v>
      </c>
      <c r="G210" s="58">
        <f t="shared" si="12"/>
        <v>270</v>
      </c>
      <c r="H210" s="103"/>
      <c r="I210" s="58" t="e">
        <f>VLOOKUP(A210,'Ph Urina'!$C$9:$F$1113,4,0)</f>
        <v>#N/A</v>
      </c>
      <c r="J210" s="57" t="e">
        <f>VLOOKUP(A210,'Ph Urina'!$C$9:$F$1113,3,0)</f>
        <v>#N/A</v>
      </c>
      <c r="K210" s="59" t="e">
        <f>VLOOKUP(A210,ECC!$C$4:$E$1859,3,0)</f>
        <v>#N/A</v>
      </c>
      <c r="L210" s="103"/>
      <c r="M210" s="103"/>
      <c r="N210" s="103"/>
      <c r="O210" s="103"/>
      <c r="P210" s="103"/>
      <c r="Q210" s="103"/>
    </row>
    <row r="211" spans="1:17" x14ac:dyDescent="0.25">
      <c r="A211" s="103"/>
      <c r="B211" s="103"/>
      <c r="C211" s="103"/>
      <c r="D211" s="103"/>
      <c r="E211" s="57">
        <f t="shared" ca="1" si="10"/>
        <v>44161</v>
      </c>
      <c r="F211" s="58">
        <f t="shared" si="11"/>
        <v>210</v>
      </c>
      <c r="G211" s="58">
        <f t="shared" si="12"/>
        <v>270</v>
      </c>
      <c r="H211" s="103"/>
      <c r="I211" s="58" t="e">
        <f>VLOOKUP(A211,'Ph Urina'!$C$9:$F$1113,4,0)</f>
        <v>#N/A</v>
      </c>
      <c r="J211" s="57" t="e">
        <f>VLOOKUP(A211,'Ph Urina'!$C$9:$F$1113,3,0)</f>
        <v>#N/A</v>
      </c>
      <c r="K211" s="59" t="e">
        <f>VLOOKUP(A211,ECC!$C$4:$E$1859,3,0)</f>
        <v>#N/A</v>
      </c>
      <c r="L211" s="103"/>
      <c r="M211" s="103"/>
      <c r="N211" s="103"/>
      <c r="O211" s="103"/>
      <c r="P211" s="103"/>
      <c r="Q211" s="103"/>
    </row>
    <row r="212" spans="1:17" x14ac:dyDescent="0.25">
      <c r="A212" s="103"/>
      <c r="B212" s="103"/>
      <c r="C212" s="103"/>
      <c r="D212" s="103"/>
      <c r="E212" s="57">
        <f t="shared" ca="1" si="10"/>
        <v>44161</v>
      </c>
      <c r="F212" s="58">
        <f t="shared" si="11"/>
        <v>210</v>
      </c>
      <c r="G212" s="58">
        <f t="shared" si="12"/>
        <v>270</v>
      </c>
      <c r="H212" s="103"/>
      <c r="I212" s="58" t="e">
        <f>VLOOKUP(A212,'Ph Urina'!$C$9:$F$1113,4,0)</f>
        <v>#N/A</v>
      </c>
      <c r="J212" s="57" t="e">
        <f>VLOOKUP(A212,'Ph Urina'!$C$9:$F$1113,3,0)</f>
        <v>#N/A</v>
      </c>
      <c r="K212" s="59" t="e">
        <f>VLOOKUP(A212,ECC!$C$4:$E$1859,3,0)</f>
        <v>#N/A</v>
      </c>
      <c r="L212" s="103"/>
      <c r="M212" s="103"/>
      <c r="N212" s="103"/>
      <c r="O212" s="103"/>
      <c r="P212" s="103"/>
      <c r="Q212" s="103"/>
    </row>
    <row r="213" spans="1:17" x14ac:dyDescent="0.25">
      <c r="A213" s="103"/>
      <c r="B213" s="103"/>
      <c r="C213" s="103"/>
      <c r="D213" s="103"/>
      <c r="E213" s="57">
        <f t="shared" ca="1" si="10"/>
        <v>44161</v>
      </c>
      <c r="F213" s="58">
        <f t="shared" si="11"/>
        <v>210</v>
      </c>
      <c r="G213" s="58">
        <f t="shared" si="12"/>
        <v>270</v>
      </c>
      <c r="H213" s="103"/>
      <c r="I213" s="58" t="e">
        <f>VLOOKUP(A213,'Ph Urina'!$C$9:$F$1113,4,0)</f>
        <v>#N/A</v>
      </c>
      <c r="J213" s="57" t="e">
        <f>VLOOKUP(A213,'Ph Urina'!$C$9:$F$1113,3,0)</f>
        <v>#N/A</v>
      </c>
      <c r="K213" s="59" t="e">
        <f>VLOOKUP(A213,ECC!$C$4:$E$1859,3,0)</f>
        <v>#N/A</v>
      </c>
      <c r="L213" s="103"/>
      <c r="M213" s="103"/>
      <c r="N213" s="103"/>
      <c r="O213" s="103"/>
      <c r="P213" s="103"/>
      <c r="Q213" s="103"/>
    </row>
    <row r="214" spans="1:17" x14ac:dyDescent="0.25">
      <c r="A214" s="103"/>
      <c r="B214" s="103"/>
      <c r="C214" s="103"/>
      <c r="D214" s="103"/>
      <c r="E214" s="57">
        <f t="shared" ca="1" si="10"/>
        <v>44161</v>
      </c>
      <c r="F214" s="58">
        <f t="shared" si="11"/>
        <v>210</v>
      </c>
      <c r="G214" s="58">
        <f t="shared" si="12"/>
        <v>270</v>
      </c>
      <c r="H214" s="103"/>
      <c r="I214" s="58" t="e">
        <f>VLOOKUP(A214,'Ph Urina'!$C$9:$F$1113,4,0)</f>
        <v>#N/A</v>
      </c>
      <c r="J214" s="57" t="e">
        <f>VLOOKUP(A214,'Ph Urina'!$C$9:$F$1113,3,0)</f>
        <v>#N/A</v>
      </c>
      <c r="K214" s="59" t="e">
        <f>VLOOKUP(A214,ECC!$C$4:$E$1859,3,0)</f>
        <v>#N/A</v>
      </c>
      <c r="L214" s="103"/>
      <c r="M214" s="103"/>
      <c r="N214" s="103"/>
      <c r="O214" s="103"/>
      <c r="P214" s="103"/>
      <c r="Q214" s="103"/>
    </row>
    <row r="215" spans="1:17" x14ac:dyDescent="0.25">
      <c r="A215" s="103"/>
      <c r="B215" s="103"/>
      <c r="C215" s="103"/>
      <c r="D215" s="103"/>
      <c r="E215" s="57">
        <f t="shared" ca="1" si="10"/>
        <v>44161</v>
      </c>
      <c r="F215" s="58">
        <f t="shared" si="11"/>
        <v>210</v>
      </c>
      <c r="G215" s="58">
        <f t="shared" si="12"/>
        <v>270</v>
      </c>
      <c r="H215" s="103"/>
      <c r="I215" s="58" t="e">
        <f>VLOOKUP(A215,'Ph Urina'!$C$9:$F$1113,4,0)</f>
        <v>#N/A</v>
      </c>
      <c r="J215" s="57" t="e">
        <f>VLOOKUP(A215,'Ph Urina'!$C$9:$F$1113,3,0)</f>
        <v>#N/A</v>
      </c>
      <c r="K215" s="59" t="e">
        <f>VLOOKUP(A215,ECC!$C$4:$E$1859,3,0)</f>
        <v>#N/A</v>
      </c>
      <c r="L215" s="103"/>
      <c r="M215" s="103"/>
      <c r="N215" s="103"/>
      <c r="O215" s="103"/>
      <c r="P215" s="103"/>
      <c r="Q215" s="103"/>
    </row>
    <row r="216" spans="1:17" x14ac:dyDescent="0.25">
      <c r="A216" s="103"/>
      <c r="B216" s="103"/>
      <c r="C216" s="103"/>
      <c r="D216" s="103"/>
      <c r="E216" s="57">
        <f t="shared" ca="1" si="10"/>
        <v>44161</v>
      </c>
      <c r="F216" s="58">
        <f t="shared" si="11"/>
        <v>210</v>
      </c>
      <c r="G216" s="58">
        <f t="shared" si="12"/>
        <v>270</v>
      </c>
      <c r="H216" s="103"/>
      <c r="I216" s="58" t="e">
        <f>VLOOKUP(A216,'Ph Urina'!$C$9:$F$1113,4,0)</f>
        <v>#N/A</v>
      </c>
      <c r="J216" s="57" t="e">
        <f>VLOOKUP(A216,'Ph Urina'!$C$9:$F$1113,3,0)</f>
        <v>#N/A</v>
      </c>
      <c r="K216" s="59" t="e">
        <f>VLOOKUP(A216,ECC!$C$4:$E$1859,3,0)</f>
        <v>#N/A</v>
      </c>
      <c r="L216" s="103"/>
      <c r="M216" s="103"/>
      <c r="N216" s="103"/>
      <c r="O216" s="103"/>
      <c r="P216" s="103"/>
      <c r="Q216" s="103"/>
    </row>
    <row r="217" spans="1:17" x14ac:dyDescent="0.25">
      <c r="A217" s="103"/>
      <c r="B217" s="103"/>
      <c r="C217" s="103"/>
      <c r="D217" s="103"/>
      <c r="E217" s="57">
        <f t="shared" ca="1" si="10"/>
        <v>44161</v>
      </c>
      <c r="F217" s="58">
        <f t="shared" si="11"/>
        <v>210</v>
      </c>
      <c r="G217" s="58">
        <f t="shared" si="12"/>
        <v>270</v>
      </c>
      <c r="H217" s="103"/>
      <c r="I217" s="58" t="e">
        <f>VLOOKUP(A217,'Ph Urina'!$C$9:$F$1113,4,0)</f>
        <v>#N/A</v>
      </c>
      <c r="J217" s="57" t="e">
        <f>VLOOKUP(A217,'Ph Urina'!$C$9:$F$1113,3,0)</f>
        <v>#N/A</v>
      </c>
      <c r="K217" s="59" t="e">
        <f>VLOOKUP(A217,ECC!$C$4:$E$1859,3,0)</f>
        <v>#N/A</v>
      </c>
      <c r="L217" s="103"/>
      <c r="M217" s="103"/>
      <c r="N217" s="103"/>
      <c r="O217" s="103"/>
      <c r="P217" s="103"/>
      <c r="Q217" s="103"/>
    </row>
    <row r="218" spans="1:17" x14ac:dyDescent="0.25">
      <c r="A218" s="103"/>
      <c r="B218" s="103"/>
      <c r="C218" s="103"/>
      <c r="D218" s="103"/>
      <c r="E218" s="57">
        <f t="shared" ca="1" si="10"/>
        <v>44161</v>
      </c>
      <c r="F218" s="58">
        <f t="shared" si="11"/>
        <v>210</v>
      </c>
      <c r="G218" s="58">
        <f t="shared" si="12"/>
        <v>270</v>
      </c>
      <c r="H218" s="103"/>
      <c r="I218" s="58" t="e">
        <f>VLOOKUP(A218,'Ph Urina'!$C$9:$F$1113,4,0)</f>
        <v>#N/A</v>
      </c>
      <c r="J218" s="57" t="e">
        <f>VLOOKUP(A218,'Ph Urina'!$C$9:$F$1113,3,0)</f>
        <v>#N/A</v>
      </c>
      <c r="K218" s="59" t="e">
        <f>VLOOKUP(A218,ECC!$C$4:$E$1859,3,0)</f>
        <v>#N/A</v>
      </c>
      <c r="L218" s="103"/>
      <c r="M218" s="103"/>
      <c r="N218" s="103"/>
      <c r="O218" s="103"/>
      <c r="P218" s="103"/>
      <c r="Q218" s="103"/>
    </row>
    <row r="219" spans="1:17" x14ac:dyDescent="0.25">
      <c r="A219" s="103"/>
      <c r="B219" s="103"/>
      <c r="C219" s="103"/>
      <c r="D219" s="103"/>
      <c r="E219" s="57">
        <f t="shared" ca="1" si="10"/>
        <v>44161</v>
      </c>
      <c r="F219" s="58">
        <f t="shared" si="11"/>
        <v>210</v>
      </c>
      <c r="G219" s="58">
        <f t="shared" si="12"/>
        <v>270</v>
      </c>
      <c r="H219" s="103"/>
      <c r="I219" s="58" t="e">
        <f>VLOOKUP(A219,'Ph Urina'!$C$9:$F$1113,4,0)</f>
        <v>#N/A</v>
      </c>
      <c r="J219" s="57" t="e">
        <f>VLOOKUP(A219,'Ph Urina'!$C$9:$F$1113,3,0)</f>
        <v>#N/A</v>
      </c>
      <c r="K219" s="59" t="e">
        <f>VLOOKUP(A219,ECC!$C$4:$E$1859,3,0)</f>
        <v>#N/A</v>
      </c>
      <c r="L219" s="103"/>
      <c r="M219" s="103"/>
      <c r="N219" s="103"/>
      <c r="O219" s="103"/>
      <c r="P219" s="103"/>
      <c r="Q219" s="103"/>
    </row>
    <row r="220" spans="1:17" x14ac:dyDescent="0.25">
      <c r="A220" s="103"/>
      <c r="B220" s="103"/>
      <c r="C220" s="103"/>
      <c r="D220" s="103"/>
      <c r="E220" s="57">
        <f t="shared" ca="1" si="10"/>
        <v>44161</v>
      </c>
      <c r="F220" s="58">
        <f t="shared" si="11"/>
        <v>210</v>
      </c>
      <c r="G220" s="58">
        <f t="shared" si="12"/>
        <v>270</v>
      </c>
      <c r="H220" s="103"/>
      <c r="I220" s="58" t="e">
        <f>VLOOKUP(A220,'Ph Urina'!$C$9:$F$1113,4,0)</f>
        <v>#N/A</v>
      </c>
      <c r="J220" s="57" t="e">
        <f>VLOOKUP(A220,'Ph Urina'!$C$9:$F$1113,3,0)</f>
        <v>#N/A</v>
      </c>
      <c r="K220" s="59" t="e">
        <f>VLOOKUP(A220,ECC!$C$4:$E$1859,3,0)</f>
        <v>#N/A</v>
      </c>
      <c r="L220" s="103"/>
      <c r="M220" s="103"/>
      <c r="N220" s="103"/>
      <c r="O220" s="103"/>
      <c r="P220" s="103"/>
      <c r="Q220" s="103"/>
    </row>
    <row r="221" spans="1:17" x14ac:dyDescent="0.25">
      <c r="A221" s="103"/>
      <c r="B221" s="103"/>
      <c r="C221" s="103"/>
      <c r="D221" s="103"/>
      <c r="E221" s="57">
        <f t="shared" ca="1" si="10"/>
        <v>44161</v>
      </c>
      <c r="F221" s="58">
        <f t="shared" si="11"/>
        <v>210</v>
      </c>
      <c r="G221" s="58">
        <f t="shared" si="12"/>
        <v>270</v>
      </c>
      <c r="H221" s="103"/>
      <c r="I221" s="58" t="e">
        <f>VLOOKUP(A221,'Ph Urina'!$C$9:$F$1113,4,0)</f>
        <v>#N/A</v>
      </c>
      <c r="J221" s="57" t="e">
        <f>VLOOKUP(A221,'Ph Urina'!$C$9:$F$1113,3,0)</f>
        <v>#N/A</v>
      </c>
      <c r="K221" s="59" t="e">
        <f>VLOOKUP(A221,ECC!$C$4:$E$1859,3,0)</f>
        <v>#N/A</v>
      </c>
      <c r="L221" s="103"/>
      <c r="M221" s="103"/>
      <c r="N221" s="103"/>
      <c r="O221" s="103"/>
      <c r="P221" s="103"/>
      <c r="Q221" s="103"/>
    </row>
    <row r="222" spans="1:17" x14ac:dyDescent="0.25">
      <c r="A222" s="103"/>
      <c r="B222" s="103"/>
      <c r="C222" s="103"/>
      <c r="D222" s="103"/>
      <c r="E222" s="57">
        <f t="shared" ca="1" si="10"/>
        <v>44161</v>
      </c>
      <c r="F222" s="58">
        <f t="shared" si="11"/>
        <v>210</v>
      </c>
      <c r="G222" s="58">
        <f t="shared" si="12"/>
        <v>270</v>
      </c>
      <c r="H222" s="103"/>
      <c r="I222" s="58" t="e">
        <f>VLOOKUP(A222,'Ph Urina'!$C$9:$F$1113,4,0)</f>
        <v>#N/A</v>
      </c>
      <c r="J222" s="57" t="e">
        <f>VLOOKUP(A222,'Ph Urina'!$C$9:$F$1113,3,0)</f>
        <v>#N/A</v>
      </c>
      <c r="K222" s="59" t="e">
        <f>VLOOKUP(A222,ECC!$C$4:$E$1859,3,0)</f>
        <v>#N/A</v>
      </c>
      <c r="L222" s="103"/>
      <c r="M222" s="103"/>
      <c r="N222" s="103"/>
      <c r="O222" s="103"/>
      <c r="P222" s="103"/>
      <c r="Q222" s="103"/>
    </row>
    <row r="223" spans="1:17" x14ac:dyDescent="0.25">
      <c r="A223" s="103"/>
      <c r="B223" s="103"/>
      <c r="C223" s="103"/>
      <c r="D223" s="103"/>
      <c r="E223" s="57">
        <f t="shared" ca="1" si="10"/>
        <v>44161</v>
      </c>
      <c r="F223" s="58">
        <f t="shared" si="11"/>
        <v>210</v>
      </c>
      <c r="G223" s="58">
        <f t="shared" si="12"/>
        <v>270</v>
      </c>
      <c r="H223" s="103"/>
      <c r="I223" s="58" t="e">
        <f>VLOOKUP(A223,'Ph Urina'!$C$9:$F$1113,4,0)</f>
        <v>#N/A</v>
      </c>
      <c r="J223" s="57" t="e">
        <f>VLOOKUP(A223,'Ph Urina'!$C$9:$F$1113,3,0)</f>
        <v>#N/A</v>
      </c>
      <c r="K223" s="59" t="e">
        <f>VLOOKUP(A223,ECC!$C$4:$E$1859,3,0)</f>
        <v>#N/A</v>
      </c>
      <c r="L223" s="103"/>
      <c r="M223" s="103"/>
      <c r="N223" s="103"/>
      <c r="O223" s="103"/>
      <c r="P223" s="103"/>
      <c r="Q223" s="103"/>
    </row>
    <row r="224" spans="1:17" x14ac:dyDescent="0.25">
      <c r="A224" s="103"/>
      <c r="B224" s="103"/>
      <c r="C224" s="103"/>
      <c r="D224" s="103"/>
      <c r="E224" s="57">
        <f t="shared" ca="1" si="10"/>
        <v>44161</v>
      </c>
      <c r="F224" s="58">
        <f t="shared" si="11"/>
        <v>210</v>
      </c>
      <c r="G224" s="58">
        <f t="shared" si="12"/>
        <v>270</v>
      </c>
      <c r="H224" s="103"/>
      <c r="I224" s="58" t="e">
        <f>VLOOKUP(A224,'Ph Urina'!$C$9:$F$1113,4,0)</f>
        <v>#N/A</v>
      </c>
      <c r="J224" s="57" t="e">
        <f>VLOOKUP(A224,'Ph Urina'!$C$9:$F$1113,3,0)</f>
        <v>#N/A</v>
      </c>
      <c r="K224" s="59" t="e">
        <f>VLOOKUP(A224,ECC!$C$4:$E$1859,3,0)</f>
        <v>#N/A</v>
      </c>
      <c r="L224" s="103"/>
      <c r="M224" s="103"/>
      <c r="N224" s="103"/>
      <c r="O224" s="103"/>
      <c r="P224" s="103"/>
      <c r="Q224" s="103"/>
    </row>
    <row r="225" spans="1:17" x14ac:dyDescent="0.25">
      <c r="A225" s="103"/>
      <c r="B225" s="103"/>
      <c r="C225" s="103"/>
      <c r="D225" s="103"/>
      <c r="E225" s="57">
        <f t="shared" ca="1" si="10"/>
        <v>44161</v>
      </c>
      <c r="F225" s="58">
        <f t="shared" si="11"/>
        <v>210</v>
      </c>
      <c r="G225" s="58">
        <f t="shared" si="12"/>
        <v>270</v>
      </c>
      <c r="H225" s="103"/>
      <c r="I225" s="58" t="e">
        <f>VLOOKUP(A225,'Ph Urina'!$C$9:$F$1113,4,0)</f>
        <v>#N/A</v>
      </c>
      <c r="J225" s="57" t="e">
        <f>VLOOKUP(A225,'Ph Urina'!$C$9:$F$1113,3,0)</f>
        <v>#N/A</v>
      </c>
      <c r="K225" s="59" t="e">
        <f>VLOOKUP(A225,ECC!$C$4:$E$1859,3,0)</f>
        <v>#N/A</v>
      </c>
      <c r="L225" s="103"/>
      <c r="M225" s="103"/>
      <c r="N225" s="103"/>
      <c r="O225" s="103"/>
      <c r="P225" s="103"/>
      <c r="Q225" s="103"/>
    </row>
    <row r="226" spans="1:17" x14ac:dyDescent="0.25">
      <c r="A226" s="103"/>
      <c r="B226" s="103"/>
      <c r="C226" s="103"/>
      <c r="D226" s="103"/>
      <c r="E226" s="57">
        <f t="shared" ca="1" si="10"/>
        <v>44161</v>
      </c>
      <c r="F226" s="58">
        <f t="shared" si="11"/>
        <v>210</v>
      </c>
      <c r="G226" s="58">
        <f t="shared" si="12"/>
        <v>270</v>
      </c>
      <c r="H226" s="103"/>
      <c r="I226" s="58" t="e">
        <f>VLOOKUP(A226,'Ph Urina'!$C$9:$F$1113,4,0)</f>
        <v>#N/A</v>
      </c>
      <c r="J226" s="57" t="e">
        <f>VLOOKUP(A226,'Ph Urina'!$C$9:$F$1113,3,0)</f>
        <v>#N/A</v>
      </c>
      <c r="K226" s="59" t="e">
        <f>VLOOKUP(A226,ECC!$C$4:$E$1859,3,0)</f>
        <v>#N/A</v>
      </c>
      <c r="L226" s="103"/>
      <c r="M226" s="103"/>
      <c r="N226" s="103"/>
      <c r="O226" s="103"/>
      <c r="P226" s="103"/>
      <c r="Q226" s="103"/>
    </row>
    <row r="227" spans="1:17" x14ac:dyDescent="0.25">
      <c r="A227" s="103"/>
      <c r="B227" s="103"/>
      <c r="C227" s="103"/>
      <c r="D227" s="103"/>
      <c r="E227" s="57">
        <f t="shared" ca="1" si="10"/>
        <v>44161</v>
      </c>
      <c r="F227" s="58">
        <f t="shared" si="11"/>
        <v>210</v>
      </c>
      <c r="G227" s="58">
        <f t="shared" si="12"/>
        <v>270</v>
      </c>
      <c r="H227" s="103"/>
      <c r="I227" s="58" t="e">
        <f>VLOOKUP(A227,'Ph Urina'!$C$9:$F$1113,4,0)</f>
        <v>#N/A</v>
      </c>
      <c r="J227" s="57" t="e">
        <f>VLOOKUP(A227,'Ph Urina'!$C$9:$F$1113,3,0)</f>
        <v>#N/A</v>
      </c>
      <c r="K227" s="59" t="e">
        <f>VLOOKUP(A227,ECC!$C$4:$E$1859,3,0)</f>
        <v>#N/A</v>
      </c>
      <c r="L227" s="103"/>
      <c r="M227" s="103"/>
      <c r="N227" s="103"/>
      <c r="O227" s="103"/>
      <c r="P227" s="103"/>
      <c r="Q227" s="103"/>
    </row>
    <row r="228" spans="1:17" x14ac:dyDescent="0.25">
      <c r="A228" s="103"/>
      <c r="B228" s="103"/>
      <c r="C228" s="103"/>
      <c r="D228" s="103"/>
      <c r="E228" s="57">
        <f t="shared" ca="1" si="10"/>
        <v>44161</v>
      </c>
      <c r="F228" s="58">
        <f t="shared" si="11"/>
        <v>210</v>
      </c>
      <c r="G228" s="58">
        <f t="shared" si="12"/>
        <v>270</v>
      </c>
      <c r="H228" s="103"/>
      <c r="I228" s="58" t="e">
        <f>VLOOKUP(A228,'Ph Urina'!$C$9:$F$1113,4,0)</f>
        <v>#N/A</v>
      </c>
      <c r="J228" s="57" t="e">
        <f>VLOOKUP(A228,'Ph Urina'!$C$9:$F$1113,3,0)</f>
        <v>#N/A</v>
      </c>
      <c r="K228" s="59" t="e">
        <f>VLOOKUP(A228,ECC!$C$4:$E$1859,3,0)</f>
        <v>#N/A</v>
      </c>
      <c r="L228" s="103"/>
      <c r="M228" s="103"/>
      <c r="N228" s="103"/>
      <c r="O228" s="103"/>
      <c r="P228" s="103"/>
      <c r="Q228" s="103"/>
    </row>
    <row r="229" spans="1:17" x14ac:dyDescent="0.25">
      <c r="A229" s="103"/>
      <c r="B229" s="103"/>
      <c r="C229" s="103"/>
      <c r="D229" s="103"/>
      <c r="E229" s="57">
        <f t="shared" ca="1" si="10"/>
        <v>44161</v>
      </c>
      <c r="F229" s="58">
        <f t="shared" si="11"/>
        <v>210</v>
      </c>
      <c r="G229" s="58">
        <f t="shared" si="12"/>
        <v>270</v>
      </c>
      <c r="H229" s="103"/>
      <c r="I229" s="58" t="e">
        <f>VLOOKUP(A229,'Ph Urina'!$C$9:$F$1113,4,0)</f>
        <v>#N/A</v>
      </c>
      <c r="J229" s="57" t="e">
        <f>VLOOKUP(A229,'Ph Urina'!$C$9:$F$1113,3,0)</f>
        <v>#N/A</v>
      </c>
      <c r="K229" s="59" t="e">
        <f>VLOOKUP(A229,ECC!$C$4:$E$1859,3,0)</f>
        <v>#N/A</v>
      </c>
      <c r="L229" s="103"/>
      <c r="M229" s="103"/>
      <c r="N229" s="103"/>
      <c r="O229" s="103"/>
      <c r="P229" s="103"/>
      <c r="Q229" s="103"/>
    </row>
    <row r="230" spans="1:17" x14ac:dyDescent="0.25">
      <c r="A230" s="103"/>
      <c r="B230" s="103"/>
      <c r="C230" s="103"/>
      <c r="D230" s="103"/>
      <c r="E230" s="57">
        <f t="shared" ca="1" si="10"/>
        <v>44161</v>
      </c>
      <c r="F230" s="58">
        <f t="shared" si="11"/>
        <v>210</v>
      </c>
      <c r="G230" s="58">
        <f t="shared" si="12"/>
        <v>270</v>
      </c>
      <c r="H230" s="103"/>
      <c r="I230" s="58" t="e">
        <f>VLOOKUP(A230,'Ph Urina'!$C$9:$F$1113,4,0)</f>
        <v>#N/A</v>
      </c>
      <c r="J230" s="57" t="e">
        <f>VLOOKUP(A230,'Ph Urina'!$C$9:$F$1113,3,0)</f>
        <v>#N/A</v>
      </c>
      <c r="K230" s="59" t="e">
        <f>VLOOKUP(A230,ECC!$C$4:$E$1859,3,0)</f>
        <v>#N/A</v>
      </c>
      <c r="L230" s="103"/>
      <c r="M230" s="103"/>
      <c r="N230" s="103"/>
      <c r="O230" s="103"/>
      <c r="P230" s="103"/>
      <c r="Q230" s="103"/>
    </row>
    <row r="231" spans="1:17" x14ac:dyDescent="0.25">
      <c r="A231" s="103"/>
      <c r="B231" s="103"/>
      <c r="C231" s="103"/>
      <c r="D231" s="103"/>
      <c r="E231" s="57">
        <f t="shared" ca="1" si="10"/>
        <v>44161</v>
      </c>
      <c r="F231" s="58">
        <f t="shared" si="11"/>
        <v>210</v>
      </c>
      <c r="G231" s="58">
        <f t="shared" si="12"/>
        <v>270</v>
      </c>
      <c r="H231" s="103"/>
      <c r="I231" s="58" t="e">
        <f>VLOOKUP(A231,'Ph Urina'!$C$9:$F$1113,4,0)</f>
        <v>#N/A</v>
      </c>
      <c r="J231" s="57" t="e">
        <f>VLOOKUP(A231,'Ph Urina'!$C$9:$F$1113,3,0)</f>
        <v>#N/A</v>
      </c>
      <c r="K231" s="59" t="e">
        <f>VLOOKUP(A231,ECC!$C$4:$E$1859,3,0)</f>
        <v>#N/A</v>
      </c>
      <c r="L231" s="103"/>
      <c r="M231" s="103"/>
      <c r="N231" s="103"/>
      <c r="O231" s="103"/>
      <c r="P231" s="103"/>
      <c r="Q231" s="103"/>
    </row>
    <row r="232" spans="1:17" x14ac:dyDescent="0.25">
      <c r="A232" s="103"/>
      <c r="B232" s="103"/>
      <c r="C232" s="103"/>
      <c r="D232" s="103"/>
      <c r="E232" s="57">
        <f t="shared" ca="1" si="10"/>
        <v>44161</v>
      </c>
      <c r="F232" s="58">
        <f t="shared" si="11"/>
        <v>210</v>
      </c>
      <c r="G232" s="58">
        <f t="shared" si="12"/>
        <v>270</v>
      </c>
      <c r="H232" s="103"/>
      <c r="I232" s="58" t="e">
        <f>VLOOKUP(A232,'Ph Urina'!$C$9:$F$1113,4,0)</f>
        <v>#N/A</v>
      </c>
      <c r="J232" s="57" t="e">
        <f>VLOOKUP(A232,'Ph Urina'!$C$9:$F$1113,3,0)</f>
        <v>#N/A</v>
      </c>
      <c r="K232" s="59" t="e">
        <f>VLOOKUP(A232,ECC!$C$4:$E$1859,3,0)</f>
        <v>#N/A</v>
      </c>
      <c r="L232" s="103"/>
      <c r="M232" s="103"/>
      <c r="N232" s="103"/>
      <c r="O232" s="103"/>
      <c r="P232" s="103"/>
      <c r="Q232" s="103"/>
    </row>
    <row r="233" spans="1:17" x14ac:dyDescent="0.25">
      <c r="A233" s="103"/>
      <c r="B233" s="103"/>
      <c r="C233" s="103"/>
      <c r="D233" s="103"/>
      <c r="E233" s="57">
        <f t="shared" ca="1" si="10"/>
        <v>44161</v>
      </c>
      <c r="F233" s="58">
        <f t="shared" si="11"/>
        <v>210</v>
      </c>
      <c r="G233" s="58">
        <f t="shared" si="12"/>
        <v>270</v>
      </c>
      <c r="H233" s="103"/>
      <c r="I233" s="58" t="e">
        <f>VLOOKUP(A233,'Ph Urina'!$C$9:$F$1113,4,0)</f>
        <v>#N/A</v>
      </c>
      <c r="J233" s="57" t="e">
        <f>VLOOKUP(A233,'Ph Urina'!$C$9:$F$1113,3,0)</f>
        <v>#N/A</v>
      </c>
      <c r="K233" s="59" t="e">
        <f>VLOOKUP(A233,ECC!$C$4:$E$1859,3,0)</f>
        <v>#N/A</v>
      </c>
      <c r="L233" s="103"/>
      <c r="M233" s="103"/>
      <c r="N233" s="103"/>
      <c r="O233" s="103"/>
      <c r="P233" s="103"/>
      <c r="Q233" s="103"/>
    </row>
    <row r="234" spans="1:17" x14ac:dyDescent="0.25">
      <c r="A234" s="103"/>
      <c r="B234" s="103"/>
      <c r="C234" s="103"/>
      <c r="D234" s="103"/>
      <c r="E234" s="57">
        <f t="shared" ca="1" si="10"/>
        <v>44161</v>
      </c>
      <c r="F234" s="58">
        <f t="shared" si="11"/>
        <v>210</v>
      </c>
      <c r="G234" s="58">
        <f t="shared" si="12"/>
        <v>270</v>
      </c>
      <c r="H234" s="103"/>
      <c r="I234" s="58" t="e">
        <f>VLOOKUP(A234,'Ph Urina'!$C$9:$F$1113,4,0)</f>
        <v>#N/A</v>
      </c>
      <c r="J234" s="57" t="e">
        <f>VLOOKUP(A234,'Ph Urina'!$C$9:$F$1113,3,0)</f>
        <v>#N/A</v>
      </c>
      <c r="K234" s="59" t="e">
        <f>VLOOKUP(A234,ECC!$C$4:$E$1859,3,0)</f>
        <v>#N/A</v>
      </c>
      <c r="L234" s="103"/>
      <c r="M234" s="103"/>
      <c r="N234" s="103"/>
      <c r="O234" s="103"/>
      <c r="P234" s="103"/>
      <c r="Q234" s="103"/>
    </row>
    <row r="235" spans="1:17" x14ac:dyDescent="0.25">
      <c r="A235" s="103"/>
      <c r="B235" s="103"/>
      <c r="C235" s="103"/>
      <c r="D235" s="103"/>
      <c r="E235" s="57">
        <f t="shared" ca="1" si="10"/>
        <v>44161</v>
      </c>
      <c r="F235" s="58">
        <f t="shared" si="11"/>
        <v>210</v>
      </c>
      <c r="G235" s="58">
        <f t="shared" si="12"/>
        <v>270</v>
      </c>
      <c r="H235" s="68"/>
      <c r="I235" s="58" t="e">
        <f>VLOOKUP(A235,'Ph Urina'!$C$9:$F$1113,4,0)</f>
        <v>#N/A</v>
      </c>
      <c r="J235" s="57" t="e">
        <f>VLOOKUP(A235,'Ph Urina'!$C$9:$F$1113,3,0)</f>
        <v>#N/A</v>
      </c>
      <c r="K235" s="59" t="e">
        <f>VLOOKUP(A235,ECC!$C$4:$E$1859,3,0)</f>
        <v>#N/A</v>
      </c>
      <c r="L235" s="68"/>
      <c r="M235" s="68"/>
      <c r="N235" s="68"/>
      <c r="O235" s="68"/>
      <c r="P235" s="68"/>
      <c r="Q235" s="68"/>
    </row>
    <row r="236" spans="1:17" x14ac:dyDescent="0.25">
      <c r="A236" s="103"/>
      <c r="B236" s="103"/>
      <c r="C236" s="103"/>
      <c r="D236" s="103"/>
      <c r="E236" s="57">
        <f t="shared" ca="1" si="10"/>
        <v>44161</v>
      </c>
      <c r="F236" s="58">
        <f t="shared" si="11"/>
        <v>210</v>
      </c>
      <c r="G236" s="58">
        <f t="shared" si="12"/>
        <v>270</v>
      </c>
      <c r="H236" s="68"/>
      <c r="I236" s="58" t="e">
        <f>VLOOKUP(A236,'Ph Urina'!$C$9:$F$1113,4,0)</f>
        <v>#N/A</v>
      </c>
      <c r="J236" s="57" t="e">
        <f>VLOOKUP(A236,'Ph Urina'!$C$9:$F$1113,3,0)</f>
        <v>#N/A</v>
      </c>
      <c r="K236" s="59" t="e">
        <f>VLOOKUP(A236,ECC!$C$4:$E$1859,3,0)</f>
        <v>#N/A</v>
      </c>
      <c r="L236" s="68"/>
      <c r="M236" s="68"/>
      <c r="N236" s="68"/>
      <c r="O236" s="68"/>
      <c r="P236" s="68"/>
      <c r="Q236" s="68"/>
    </row>
    <row r="237" spans="1:17" x14ac:dyDescent="0.25">
      <c r="A237" s="103"/>
      <c r="B237" s="103"/>
      <c r="C237" s="103"/>
      <c r="D237" s="103"/>
      <c r="E237" s="57">
        <f t="shared" ca="1" si="10"/>
        <v>44161</v>
      </c>
      <c r="F237" s="58">
        <f t="shared" si="11"/>
        <v>210</v>
      </c>
      <c r="G237" s="58">
        <f t="shared" si="12"/>
        <v>270</v>
      </c>
      <c r="H237" s="68"/>
      <c r="I237" s="58" t="e">
        <f>VLOOKUP(A237,'Ph Urina'!$C$9:$F$1113,4,0)</f>
        <v>#N/A</v>
      </c>
      <c r="J237" s="57" t="e">
        <f>VLOOKUP(A237,'Ph Urina'!$C$9:$F$1113,3,0)</f>
        <v>#N/A</v>
      </c>
      <c r="K237" s="59" t="e">
        <f>VLOOKUP(A237,ECC!$C$4:$E$1859,3,0)</f>
        <v>#N/A</v>
      </c>
      <c r="L237" s="68"/>
      <c r="M237" s="68"/>
      <c r="N237" s="68"/>
      <c r="O237" s="68"/>
      <c r="P237" s="68"/>
      <c r="Q237" s="68"/>
    </row>
    <row r="238" spans="1:17" x14ac:dyDescent="0.25">
      <c r="A238" s="103"/>
      <c r="B238" s="103"/>
      <c r="C238" s="103"/>
      <c r="D238" s="103"/>
      <c r="E238" s="57">
        <f t="shared" ca="1" si="10"/>
        <v>44161</v>
      </c>
      <c r="F238" s="58">
        <f t="shared" si="11"/>
        <v>210</v>
      </c>
      <c r="G238" s="58">
        <f t="shared" si="12"/>
        <v>270</v>
      </c>
      <c r="H238" s="68"/>
      <c r="I238" s="58" t="e">
        <f>VLOOKUP(A238,'Ph Urina'!$C$9:$F$1113,4,0)</f>
        <v>#N/A</v>
      </c>
      <c r="J238" s="57" t="e">
        <f>VLOOKUP(A238,'Ph Urina'!$C$9:$F$1113,3,0)</f>
        <v>#N/A</v>
      </c>
      <c r="K238" s="59" t="e">
        <f>VLOOKUP(A238,ECC!$C$4:$E$1859,3,0)</f>
        <v>#N/A</v>
      </c>
      <c r="L238" s="68"/>
      <c r="M238" s="68"/>
      <c r="N238" s="68"/>
      <c r="O238" s="68"/>
      <c r="P238" s="68"/>
      <c r="Q238" s="68"/>
    </row>
    <row r="239" spans="1:17" x14ac:dyDescent="0.25">
      <c r="A239" s="103"/>
      <c r="B239" s="103"/>
      <c r="C239" s="103"/>
      <c r="D239" s="103"/>
      <c r="E239" s="57">
        <f t="shared" ca="1" si="10"/>
        <v>44161</v>
      </c>
      <c r="F239" s="58">
        <f t="shared" si="11"/>
        <v>210</v>
      </c>
      <c r="G239" s="58">
        <f t="shared" si="12"/>
        <v>270</v>
      </c>
      <c r="H239" s="68"/>
      <c r="I239" s="58" t="e">
        <f>VLOOKUP(A239,'Ph Urina'!$C$9:$F$1113,4,0)</f>
        <v>#N/A</v>
      </c>
      <c r="J239" s="57" t="e">
        <f>VLOOKUP(A239,'Ph Urina'!$C$9:$F$1113,3,0)</f>
        <v>#N/A</v>
      </c>
      <c r="K239" s="59" t="e">
        <f>VLOOKUP(A239,ECC!$C$4:$E$1859,3,0)</f>
        <v>#N/A</v>
      </c>
      <c r="L239" s="68"/>
      <c r="M239" s="68"/>
      <c r="N239" s="68"/>
      <c r="O239" s="68"/>
      <c r="P239" s="68"/>
      <c r="Q239" s="68"/>
    </row>
    <row r="240" spans="1:17" x14ac:dyDescent="0.25">
      <c r="A240" s="103"/>
      <c r="B240" s="103"/>
      <c r="C240" s="103"/>
      <c r="D240" s="103"/>
      <c r="E240" s="57">
        <f t="shared" ca="1" si="10"/>
        <v>44161</v>
      </c>
      <c r="F240" s="58">
        <f t="shared" si="11"/>
        <v>210</v>
      </c>
      <c r="G240" s="58">
        <f t="shared" si="12"/>
        <v>270</v>
      </c>
      <c r="H240" s="68"/>
      <c r="I240" s="58" t="e">
        <f>VLOOKUP(A240,'Ph Urina'!$C$9:$F$1113,4,0)</f>
        <v>#N/A</v>
      </c>
      <c r="J240" s="57" t="e">
        <f>VLOOKUP(A240,'Ph Urina'!$C$9:$F$1113,3,0)</f>
        <v>#N/A</v>
      </c>
      <c r="K240" s="59" t="e">
        <f>VLOOKUP(A240,ECC!$C$4:$E$1859,3,0)</f>
        <v>#N/A</v>
      </c>
      <c r="L240" s="68"/>
      <c r="M240" s="68"/>
      <c r="N240" s="68"/>
      <c r="O240" s="68"/>
      <c r="P240" s="68"/>
      <c r="Q240" s="68"/>
    </row>
    <row r="241" spans="1:17" x14ac:dyDescent="0.25">
      <c r="A241" s="103"/>
      <c r="B241" s="103"/>
      <c r="C241" s="103"/>
      <c r="D241" s="103"/>
      <c r="E241" s="57">
        <f t="shared" ca="1" si="10"/>
        <v>44161</v>
      </c>
      <c r="F241" s="58">
        <f t="shared" si="11"/>
        <v>210</v>
      </c>
      <c r="G241" s="58">
        <f t="shared" si="12"/>
        <v>270</v>
      </c>
      <c r="H241" s="68"/>
      <c r="I241" s="58" t="e">
        <f>VLOOKUP(A241,'Ph Urina'!$C$9:$F$1113,4,0)</f>
        <v>#N/A</v>
      </c>
      <c r="J241" s="57" t="e">
        <f>VLOOKUP(A241,'Ph Urina'!$C$9:$F$1113,3,0)</f>
        <v>#N/A</v>
      </c>
      <c r="K241" s="59" t="e">
        <f>VLOOKUP(A241,ECC!$C$4:$E$1859,3,0)</f>
        <v>#N/A</v>
      </c>
      <c r="L241" s="68"/>
      <c r="M241" s="68"/>
      <c r="N241" s="68"/>
      <c r="O241" s="68"/>
      <c r="P241" s="68"/>
      <c r="Q241" s="68"/>
    </row>
    <row r="242" spans="1:17" x14ac:dyDescent="0.25">
      <c r="A242" s="103"/>
      <c r="B242" s="103"/>
      <c r="C242" s="103"/>
      <c r="D242" s="103"/>
      <c r="E242" s="57">
        <f t="shared" ca="1" si="10"/>
        <v>44161</v>
      </c>
      <c r="F242" s="58">
        <f t="shared" si="11"/>
        <v>210</v>
      </c>
      <c r="G242" s="58">
        <f t="shared" si="12"/>
        <v>270</v>
      </c>
      <c r="H242" s="68"/>
      <c r="I242" s="58" t="e">
        <f>VLOOKUP(A242,'Ph Urina'!$C$9:$F$1113,4,0)</f>
        <v>#N/A</v>
      </c>
      <c r="J242" s="57" t="e">
        <f>VLOOKUP(A242,'Ph Urina'!$C$9:$F$1113,3,0)</f>
        <v>#N/A</v>
      </c>
      <c r="K242" s="59" t="e">
        <f>VLOOKUP(A242,ECC!$C$4:$E$1859,3,0)</f>
        <v>#N/A</v>
      </c>
      <c r="L242" s="68"/>
      <c r="M242" s="68"/>
      <c r="N242" s="68"/>
      <c r="O242" s="68"/>
      <c r="P242" s="68"/>
      <c r="Q242" s="68"/>
    </row>
    <row r="243" spans="1:17" x14ac:dyDescent="0.25">
      <c r="A243" s="103"/>
      <c r="B243" s="103"/>
      <c r="C243" s="103"/>
      <c r="D243" s="103"/>
      <c r="E243" s="57">
        <f t="shared" ca="1" si="10"/>
        <v>44161</v>
      </c>
      <c r="F243" s="58">
        <f t="shared" si="11"/>
        <v>210</v>
      </c>
      <c r="G243" s="58">
        <f t="shared" si="12"/>
        <v>270</v>
      </c>
      <c r="H243" s="68"/>
      <c r="I243" s="58" t="e">
        <f>VLOOKUP(A243,'Ph Urina'!$C$9:$F$1113,4,0)</f>
        <v>#N/A</v>
      </c>
      <c r="J243" s="57" t="e">
        <f>VLOOKUP(A243,'Ph Urina'!$C$9:$F$1113,3,0)</f>
        <v>#N/A</v>
      </c>
      <c r="K243" s="59" t="e">
        <f>VLOOKUP(A243,ECC!$C$4:$E$1859,3,0)</f>
        <v>#N/A</v>
      </c>
      <c r="L243" s="68"/>
      <c r="M243" s="68"/>
      <c r="N243" s="68"/>
      <c r="O243" s="68"/>
      <c r="P243" s="68"/>
      <c r="Q243" s="68"/>
    </row>
    <row r="244" spans="1:17" x14ac:dyDescent="0.25">
      <c r="A244" s="103"/>
      <c r="B244" s="103"/>
      <c r="C244" s="103"/>
      <c r="D244" s="103"/>
      <c r="E244" s="57">
        <f t="shared" ca="1" si="10"/>
        <v>44161</v>
      </c>
      <c r="F244" s="58">
        <f t="shared" si="11"/>
        <v>210</v>
      </c>
      <c r="G244" s="58">
        <f t="shared" si="12"/>
        <v>270</v>
      </c>
      <c r="H244" s="68"/>
      <c r="I244" s="58" t="e">
        <f>VLOOKUP(A244,'Ph Urina'!$C$9:$F$1113,4,0)</f>
        <v>#N/A</v>
      </c>
      <c r="J244" s="57" t="e">
        <f>VLOOKUP(A244,'Ph Urina'!$C$9:$F$1113,3,0)</f>
        <v>#N/A</v>
      </c>
      <c r="K244" s="59" t="e">
        <f>VLOOKUP(A244,ECC!$C$4:$E$1859,3,0)</f>
        <v>#N/A</v>
      </c>
      <c r="L244" s="68"/>
      <c r="M244" s="68"/>
      <c r="N244" s="68"/>
      <c r="O244" s="68"/>
      <c r="P244" s="68"/>
      <c r="Q244" s="68"/>
    </row>
    <row r="245" spans="1:17" x14ac:dyDescent="0.25">
      <c r="A245" s="103"/>
      <c r="B245" s="103"/>
      <c r="C245" s="103"/>
      <c r="D245" s="103"/>
      <c r="E245" s="57">
        <f t="shared" ca="1" si="10"/>
        <v>44161</v>
      </c>
      <c r="F245" s="58">
        <f t="shared" si="11"/>
        <v>210</v>
      </c>
      <c r="G245" s="58">
        <f t="shared" si="12"/>
        <v>270</v>
      </c>
      <c r="H245" s="68"/>
      <c r="I245" s="58" t="e">
        <f>VLOOKUP(A245,'Ph Urina'!$C$9:$F$1113,4,0)</f>
        <v>#N/A</v>
      </c>
      <c r="J245" s="57" t="e">
        <f>VLOOKUP(A245,'Ph Urina'!$C$9:$F$1113,3,0)</f>
        <v>#N/A</v>
      </c>
      <c r="K245" s="59" t="e">
        <f>VLOOKUP(A245,ECC!$C$4:$E$1859,3,0)</f>
        <v>#N/A</v>
      </c>
      <c r="L245" s="68"/>
      <c r="M245" s="68"/>
      <c r="N245" s="68"/>
      <c r="O245" s="68"/>
      <c r="P245" s="68"/>
      <c r="Q245" s="68"/>
    </row>
    <row r="246" spans="1:17" x14ac:dyDescent="0.25">
      <c r="A246" s="68"/>
      <c r="B246" s="68"/>
      <c r="C246" s="68"/>
      <c r="D246" s="68"/>
      <c r="E246" s="57">
        <f t="shared" ca="1" si="10"/>
        <v>44161</v>
      </c>
      <c r="F246" s="58">
        <f t="shared" si="11"/>
        <v>210</v>
      </c>
      <c r="G246" s="58">
        <f t="shared" si="12"/>
        <v>270</v>
      </c>
      <c r="H246" s="68"/>
      <c r="I246" s="58" t="e">
        <f>VLOOKUP(A246,'Ph Urina'!$C$9:$F$1113,4,0)</f>
        <v>#N/A</v>
      </c>
      <c r="J246" s="57" t="e">
        <f>VLOOKUP(A246,'Ph Urina'!$C$9:$F$1113,3,0)</f>
        <v>#N/A</v>
      </c>
      <c r="K246" s="59" t="e">
        <f>VLOOKUP(A246,ECC!$C$4:$E$1859,3,0)</f>
        <v>#N/A</v>
      </c>
      <c r="L246" s="68"/>
      <c r="M246" s="68"/>
      <c r="N246" s="68"/>
      <c r="O246" s="68"/>
      <c r="P246" s="68"/>
      <c r="Q246" s="68"/>
    </row>
    <row r="247" spans="1:17" x14ac:dyDescent="0.25">
      <c r="A247" s="68"/>
      <c r="B247" s="68"/>
      <c r="C247" s="68"/>
      <c r="D247" s="68"/>
      <c r="E247" s="57">
        <f t="shared" ca="1" si="10"/>
        <v>44161</v>
      </c>
      <c r="F247" s="58">
        <f t="shared" si="11"/>
        <v>210</v>
      </c>
      <c r="G247" s="58">
        <f t="shared" si="12"/>
        <v>270</v>
      </c>
      <c r="H247" s="68"/>
      <c r="I247" s="58" t="e">
        <f>VLOOKUP(A247,'Ph Urina'!$C$9:$F$1113,4,0)</f>
        <v>#N/A</v>
      </c>
      <c r="J247" s="57" t="e">
        <f>VLOOKUP(A247,'Ph Urina'!$C$9:$F$1113,3,0)</f>
        <v>#N/A</v>
      </c>
      <c r="K247" s="59" t="e">
        <f>VLOOKUP(A247,ECC!$C$4:$E$1859,3,0)</f>
        <v>#N/A</v>
      </c>
      <c r="L247" s="68"/>
      <c r="M247" s="68"/>
      <c r="N247" s="68"/>
      <c r="O247" s="68"/>
      <c r="P247" s="68"/>
      <c r="Q247" s="68"/>
    </row>
    <row r="248" spans="1:17" x14ac:dyDescent="0.25">
      <c r="A248" s="68"/>
      <c r="B248" s="68"/>
      <c r="C248" s="68"/>
      <c r="D248" s="68"/>
      <c r="E248" s="57">
        <f t="shared" ca="1" si="10"/>
        <v>44161</v>
      </c>
      <c r="F248" s="58">
        <f t="shared" si="11"/>
        <v>210</v>
      </c>
      <c r="G248" s="58">
        <f t="shared" si="12"/>
        <v>270</v>
      </c>
      <c r="H248" s="68"/>
      <c r="I248" s="58" t="e">
        <f>VLOOKUP(A248,'Ph Urina'!$C$9:$F$1113,4,0)</f>
        <v>#N/A</v>
      </c>
      <c r="J248" s="57" t="e">
        <f>VLOOKUP(A248,'Ph Urina'!$C$9:$F$1113,3,0)</f>
        <v>#N/A</v>
      </c>
      <c r="K248" s="59" t="e">
        <f>VLOOKUP(A248,ECC!$C$4:$E$1859,3,0)</f>
        <v>#N/A</v>
      </c>
      <c r="L248" s="68"/>
      <c r="M248" s="68"/>
      <c r="N248" s="68"/>
      <c r="O248" s="68"/>
      <c r="P248" s="68"/>
      <c r="Q248" s="68"/>
    </row>
    <row r="249" spans="1:17" x14ac:dyDescent="0.25">
      <c r="A249" s="68"/>
      <c r="B249" s="68"/>
      <c r="C249" s="68"/>
      <c r="D249" s="68"/>
      <c r="E249" s="57">
        <f t="shared" ca="1" si="10"/>
        <v>44161</v>
      </c>
      <c r="F249" s="58">
        <f t="shared" si="11"/>
        <v>210</v>
      </c>
      <c r="G249" s="58">
        <f t="shared" si="12"/>
        <v>270</v>
      </c>
      <c r="H249" s="68"/>
      <c r="I249" s="58" t="e">
        <f>VLOOKUP(A249,'Ph Urina'!$C$9:$F$1113,4,0)</f>
        <v>#N/A</v>
      </c>
      <c r="J249" s="57" t="e">
        <f>VLOOKUP(A249,'Ph Urina'!$C$9:$F$1113,3,0)</f>
        <v>#N/A</v>
      </c>
      <c r="K249" s="59" t="e">
        <f>VLOOKUP(A249,ECC!$C$4:$E$1859,3,0)</f>
        <v>#N/A</v>
      </c>
      <c r="L249" s="68"/>
      <c r="M249" s="68"/>
      <c r="N249" s="68"/>
      <c r="O249" s="68"/>
      <c r="P249" s="68"/>
      <c r="Q249" s="68"/>
    </row>
    <row r="250" spans="1:17" x14ac:dyDescent="0.25">
      <c r="A250" s="68"/>
      <c r="B250" s="68"/>
      <c r="C250" s="68"/>
      <c r="D250" s="68"/>
      <c r="E250" s="57">
        <f t="shared" ca="1" si="10"/>
        <v>44161</v>
      </c>
      <c r="F250" s="58">
        <f t="shared" si="11"/>
        <v>210</v>
      </c>
      <c r="G250" s="58">
        <f t="shared" si="12"/>
        <v>270</v>
      </c>
      <c r="H250" s="68"/>
      <c r="I250" s="58" t="e">
        <f>VLOOKUP(A250,'Ph Urina'!$C$9:$F$1113,4,0)</f>
        <v>#N/A</v>
      </c>
      <c r="J250" s="57" t="e">
        <f>VLOOKUP(A250,'Ph Urina'!$C$9:$F$1113,3,0)</f>
        <v>#N/A</v>
      </c>
      <c r="K250" s="59" t="e">
        <f>VLOOKUP(A250,ECC!$C$4:$E$1859,3,0)</f>
        <v>#N/A</v>
      </c>
      <c r="L250" s="68"/>
      <c r="M250" s="68"/>
      <c r="N250" s="68"/>
      <c r="O250" s="68"/>
      <c r="P250" s="68"/>
      <c r="Q250" s="68"/>
    </row>
    <row r="251" spans="1:17" x14ac:dyDescent="0.25">
      <c r="A251" s="68"/>
      <c r="B251" s="68"/>
      <c r="C251" s="68"/>
      <c r="D251" s="68"/>
      <c r="E251" s="57">
        <f t="shared" ca="1" si="10"/>
        <v>44161</v>
      </c>
      <c r="F251" s="58">
        <f t="shared" si="11"/>
        <v>210</v>
      </c>
      <c r="G251" s="58">
        <f t="shared" si="12"/>
        <v>270</v>
      </c>
      <c r="H251" s="68"/>
      <c r="I251" s="58" t="e">
        <f>VLOOKUP(A251,'Ph Urina'!$C$9:$F$1113,4,0)</f>
        <v>#N/A</v>
      </c>
      <c r="J251" s="57" t="e">
        <f>VLOOKUP(A251,'Ph Urina'!$C$9:$F$1113,3,0)</f>
        <v>#N/A</v>
      </c>
      <c r="K251" s="59" t="e">
        <f>VLOOKUP(A251,ECC!$C$4:$E$1859,3,0)</f>
        <v>#N/A</v>
      </c>
      <c r="L251" s="68"/>
      <c r="M251" s="68"/>
      <c r="N251" s="68"/>
      <c r="O251" s="68"/>
      <c r="P251" s="68"/>
      <c r="Q251" s="68"/>
    </row>
    <row r="252" spans="1:17" x14ac:dyDescent="0.25">
      <c r="A252" s="68"/>
      <c r="B252" s="68"/>
      <c r="C252" s="68"/>
      <c r="D252" s="68"/>
      <c r="E252" s="57">
        <f t="shared" ca="1" si="10"/>
        <v>44161</v>
      </c>
      <c r="F252" s="58">
        <f t="shared" si="11"/>
        <v>210</v>
      </c>
      <c r="G252" s="58">
        <f t="shared" si="12"/>
        <v>270</v>
      </c>
      <c r="H252" s="68"/>
      <c r="I252" s="58" t="e">
        <f>VLOOKUP(A252,'Ph Urina'!$C$9:$F$1113,4,0)</f>
        <v>#N/A</v>
      </c>
      <c r="J252" s="57" t="e">
        <f>VLOOKUP(A252,'Ph Urina'!$C$9:$F$1113,3,0)</f>
        <v>#N/A</v>
      </c>
      <c r="K252" s="59" t="e">
        <f>VLOOKUP(A252,ECC!$C$4:$E$1859,3,0)</f>
        <v>#N/A</v>
      </c>
      <c r="L252" s="68"/>
      <c r="M252" s="68"/>
      <c r="N252" s="68"/>
      <c r="O252" s="68"/>
      <c r="P252" s="68"/>
      <c r="Q252" s="68"/>
    </row>
    <row r="253" spans="1:17" x14ac:dyDescent="0.25">
      <c r="A253" s="68"/>
      <c r="B253" s="68"/>
      <c r="C253" s="68"/>
      <c r="D253" s="68"/>
      <c r="E253" s="57">
        <f t="shared" ca="1" si="10"/>
        <v>44161</v>
      </c>
      <c r="F253" s="58">
        <f t="shared" si="11"/>
        <v>210</v>
      </c>
      <c r="G253" s="58">
        <f t="shared" si="12"/>
        <v>270</v>
      </c>
      <c r="H253" s="68"/>
      <c r="I253" s="58" t="e">
        <f>VLOOKUP(A253,'Ph Urina'!$C$9:$F$1113,4,0)</f>
        <v>#N/A</v>
      </c>
      <c r="J253" s="57" t="e">
        <f>VLOOKUP(A253,'Ph Urina'!$C$9:$F$1113,3,0)</f>
        <v>#N/A</v>
      </c>
      <c r="K253" s="59" t="e">
        <f>VLOOKUP(A253,ECC!$C$4:$E$1859,3,0)</f>
        <v>#N/A</v>
      </c>
      <c r="L253" s="68"/>
      <c r="M253" s="68"/>
      <c r="N253" s="68"/>
      <c r="O253" s="68"/>
      <c r="P253" s="68"/>
      <c r="Q253" s="68"/>
    </row>
    <row r="254" spans="1:17" x14ac:dyDescent="0.25">
      <c r="A254" s="68"/>
      <c r="B254" s="68"/>
      <c r="C254" s="68"/>
      <c r="D254" s="68"/>
      <c r="E254" s="57">
        <f t="shared" ca="1" si="10"/>
        <v>44161</v>
      </c>
      <c r="F254" s="58">
        <f t="shared" si="11"/>
        <v>210</v>
      </c>
      <c r="G254" s="58">
        <f t="shared" si="12"/>
        <v>270</v>
      </c>
      <c r="H254" s="68"/>
      <c r="I254" s="58" t="e">
        <f>VLOOKUP(A254,'Ph Urina'!$C$9:$F$1113,4,0)</f>
        <v>#N/A</v>
      </c>
      <c r="J254" s="57" t="e">
        <f>VLOOKUP(A254,'Ph Urina'!$C$9:$F$1113,3,0)</f>
        <v>#N/A</v>
      </c>
      <c r="K254" s="59" t="e">
        <f>VLOOKUP(A254,ECC!$C$4:$E$1859,3,0)</f>
        <v>#N/A</v>
      </c>
      <c r="L254" s="68"/>
      <c r="M254" s="68"/>
      <c r="N254" s="68"/>
      <c r="O254" s="68"/>
      <c r="P254" s="68"/>
      <c r="Q254" s="68"/>
    </row>
    <row r="255" spans="1:17" x14ac:dyDescent="0.25">
      <c r="A255" s="68"/>
      <c r="B255" s="68"/>
      <c r="C255" s="68"/>
      <c r="D255" s="68"/>
      <c r="E255" s="57">
        <f t="shared" ca="1" si="10"/>
        <v>44161</v>
      </c>
      <c r="F255" s="58">
        <f t="shared" si="11"/>
        <v>210</v>
      </c>
      <c r="G255" s="58">
        <f t="shared" si="12"/>
        <v>270</v>
      </c>
      <c r="H255" s="68"/>
      <c r="I255" s="58" t="e">
        <f>VLOOKUP(A255,'Ph Urina'!$C$9:$F$1113,4,0)</f>
        <v>#N/A</v>
      </c>
      <c r="J255" s="57" t="e">
        <f>VLOOKUP(A255,'Ph Urina'!$C$9:$F$1113,3,0)</f>
        <v>#N/A</v>
      </c>
      <c r="K255" s="59" t="e">
        <f>VLOOKUP(A255,ECC!$C$4:$E$1859,3,0)</f>
        <v>#N/A</v>
      </c>
      <c r="L255" s="68"/>
      <c r="M255" s="68"/>
      <c r="N255" s="68"/>
      <c r="O255" s="68"/>
      <c r="P255" s="68"/>
      <c r="Q255" s="68"/>
    </row>
    <row r="256" spans="1:17" x14ac:dyDescent="0.25">
      <c r="A256" s="68"/>
      <c r="B256" s="68"/>
      <c r="C256" s="68"/>
      <c r="D256" s="68"/>
      <c r="E256" s="57">
        <f t="shared" ca="1" si="10"/>
        <v>44161</v>
      </c>
      <c r="F256" s="58">
        <f t="shared" si="11"/>
        <v>210</v>
      </c>
      <c r="G256" s="58">
        <f t="shared" si="12"/>
        <v>270</v>
      </c>
      <c r="H256" s="68"/>
      <c r="I256" s="58" t="e">
        <f>VLOOKUP(A256,'Ph Urina'!$C$9:$F$1113,4,0)</f>
        <v>#N/A</v>
      </c>
      <c r="J256" s="57" t="e">
        <f>VLOOKUP(A256,'Ph Urina'!$C$9:$F$1113,3,0)</f>
        <v>#N/A</v>
      </c>
      <c r="K256" s="59" t="e">
        <f>VLOOKUP(A256,ECC!$C$4:$E$1859,3,0)</f>
        <v>#N/A</v>
      </c>
      <c r="L256" s="68"/>
      <c r="M256" s="68"/>
      <c r="N256" s="68"/>
      <c r="O256" s="68"/>
      <c r="P256" s="68"/>
      <c r="Q256" s="68"/>
    </row>
    <row r="257" spans="1:17" x14ac:dyDescent="0.25">
      <c r="A257" s="68"/>
      <c r="B257" s="68"/>
      <c r="C257" s="68"/>
      <c r="D257" s="68"/>
      <c r="E257" s="57">
        <f t="shared" ca="1" si="10"/>
        <v>44161</v>
      </c>
      <c r="F257" s="58">
        <f t="shared" si="11"/>
        <v>210</v>
      </c>
      <c r="G257" s="58">
        <f t="shared" si="12"/>
        <v>270</v>
      </c>
      <c r="H257" s="68"/>
      <c r="I257" s="58" t="e">
        <f>VLOOKUP(A257,'Ph Urina'!$C$9:$F$1113,4,0)</f>
        <v>#N/A</v>
      </c>
      <c r="J257" s="57" t="e">
        <f>VLOOKUP(A257,'Ph Urina'!$C$9:$F$1113,3,0)</f>
        <v>#N/A</v>
      </c>
      <c r="K257" s="59" t="e">
        <f>VLOOKUP(A257,ECC!$C$4:$E$1859,3,0)</f>
        <v>#N/A</v>
      </c>
      <c r="L257" s="68"/>
      <c r="M257" s="68"/>
      <c r="N257" s="68"/>
      <c r="O257" s="68"/>
      <c r="P257" s="68"/>
      <c r="Q257" s="68"/>
    </row>
    <row r="258" spans="1:17" x14ac:dyDescent="0.25">
      <c r="A258" s="68"/>
      <c r="B258" s="68"/>
      <c r="C258" s="68"/>
      <c r="D258" s="68"/>
      <c r="E258" s="57">
        <f t="shared" ca="1" si="10"/>
        <v>44161</v>
      </c>
      <c r="F258" s="58">
        <f t="shared" si="11"/>
        <v>210</v>
      </c>
      <c r="G258" s="58">
        <f t="shared" si="12"/>
        <v>270</v>
      </c>
      <c r="H258" s="68"/>
      <c r="I258" s="58" t="e">
        <f>VLOOKUP(A258,'Ph Urina'!$C$9:$F$1113,4,0)</f>
        <v>#N/A</v>
      </c>
      <c r="J258" s="57" t="e">
        <f>VLOOKUP(A258,'Ph Urina'!$C$9:$F$1113,3,0)</f>
        <v>#N/A</v>
      </c>
      <c r="K258" s="59" t="e">
        <f>VLOOKUP(A258,ECC!$C$4:$E$1859,3,0)</f>
        <v>#N/A</v>
      </c>
      <c r="L258" s="68"/>
      <c r="M258" s="68"/>
      <c r="N258" s="68"/>
      <c r="O258" s="68"/>
      <c r="P258" s="68"/>
      <c r="Q258" s="68"/>
    </row>
    <row r="259" spans="1:17" x14ac:dyDescent="0.25">
      <c r="A259" s="68"/>
      <c r="B259" s="68"/>
      <c r="C259" s="68"/>
      <c r="D259" s="68"/>
      <c r="E259" s="57">
        <f t="shared" ca="1" si="10"/>
        <v>44161</v>
      </c>
      <c r="F259" s="58">
        <f t="shared" si="11"/>
        <v>210</v>
      </c>
      <c r="G259" s="58">
        <f t="shared" si="12"/>
        <v>270</v>
      </c>
      <c r="H259" s="68"/>
      <c r="I259" s="58" t="e">
        <f>VLOOKUP(A259,'Ph Urina'!$C$9:$F$1113,4,0)</f>
        <v>#N/A</v>
      </c>
      <c r="J259" s="57" t="e">
        <f>VLOOKUP(A259,'Ph Urina'!$C$9:$F$1113,3,0)</f>
        <v>#N/A</v>
      </c>
      <c r="K259" s="59" t="e">
        <f>VLOOKUP(A259,ECC!$C$4:$E$1859,3,0)</f>
        <v>#N/A</v>
      </c>
      <c r="L259" s="68"/>
      <c r="M259" s="68"/>
      <c r="N259" s="68"/>
      <c r="O259" s="68"/>
      <c r="P259" s="68"/>
      <c r="Q259" s="68"/>
    </row>
    <row r="260" spans="1:17" x14ac:dyDescent="0.25">
      <c r="A260" s="68"/>
      <c r="B260" s="68"/>
      <c r="C260" s="68"/>
      <c r="D260" s="68"/>
      <c r="E260" s="57">
        <f t="shared" ca="1" si="10"/>
        <v>44161</v>
      </c>
      <c r="F260" s="58">
        <f t="shared" si="11"/>
        <v>210</v>
      </c>
      <c r="G260" s="58">
        <f t="shared" si="12"/>
        <v>270</v>
      </c>
      <c r="H260" s="68"/>
      <c r="I260" s="58" t="e">
        <f>VLOOKUP(A260,'Ph Urina'!$C$9:$F$1113,4,0)</f>
        <v>#N/A</v>
      </c>
      <c r="J260" s="57" t="e">
        <f>VLOOKUP(A260,'Ph Urina'!$C$9:$F$1113,3,0)</f>
        <v>#N/A</v>
      </c>
      <c r="K260" s="59" t="e">
        <f>VLOOKUP(A260,ECC!$C$4:$E$1859,3,0)</f>
        <v>#N/A</v>
      </c>
      <c r="L260" s="68"/>
      <c r="M260" s="68"/>
      <c r="N260" s="68"/>
      <c r="O260" s="68"/>
      <c r="P260" s="68"/>
      <c r="Q260" s="68"/>
    </row>
    <row r="261" spans="1:17" x14ac:dyDescent="0.25">
      <c r="A261" s="68"/>
      <c r="B261" s="68"/>
      <c r="C261" s="68"/>
      <c r="D261" s="68"/>
      <c r="E261" s="57">
        <f t="shared" ca="1" si="10"/>
        <v>44161</v>
      </c>
      <c r="F261" s="58">
        <f t="shared" si="11"/>
        <v>210</v>
      </c>
      <c r="G261" s="58">
        <f t="shared" si="12"/>
        <v>270</v>
      </c>
      <c r="H261" s="68"/>
      <c r="I261" s="58" t="e">
        <f>VLOOKUP(A261,'Ph Urina'!$C$9:$F$1113,4,0)</f>
        <v>#N/A</v>
      </c>
      <c r="J261" s="57" t="e">
        <f>VLOOKUP(A261,'Ph Urina'!$C$9:$F$1113,3,0)</f>
        <v>#N/A</v>
      </c>
      <c r="K261" s="59" t="e">
        <f>VLOOKUP(A261,ECC!$C$4:$E$1859,3,0)</f>
        <v>#N/A</v>
      </c>
      <c r="L261" s="68"/>
      <c r="M261" s="68"/>
      <c r="N261" s="68"/>
      <c r="O261" s="68"/>
      <c r="P261" s="68"/>
      <c r="Q261" s="68"/>
    </row>
    <row r="262" spans="1:17" x14ac:dyDescent="0.25">
      <c r="A262" s="68"/>
      <c r="B262" s="68"/>
      <c r="C262" s="68"/>
      <c r="D262" s="68"/>
      <c r="E262" s="57">
        <f t="shared" ca="1" si="10"/>
        <v>44161</v>
      </c>
      <c r="F262" s="58">
        <f t="shared" si="11"/>
        <v>210</v>
      </c>
      <c r="G262" s="58">
        <f t="shared" si="12"/>
        <v>270</v>
      </c>
      <c r="H262" s="68"/>
      <c r="I262" s="58" t="e">
        <f>VLOOKUP(A262,'Ph Urina'!$C$9:$F$1113,4,0)</f>
        <v>#N/A</v>
      </c>
      <c r="J262" s="57" t="e">
        <f>VLOOKUP(A262,'Ph Urina'!$C$9:$F$1113,3,0)</f>
        <v>#N/A</v>
      </c>
      <c r="K262" s="59" t="e">
        <f>VLOOKUP(A262,ECC!$C$4:$E$1859,3,0)</f>
        <v>#N/A</v>
      </c>
      <c r="L262" s="68"/>
      <c r="M262" s="68"/>
      <c r="N262" s="68"/>
      <c r="O262" s="68"/>
      <c r="P262" s="68"/>
      <c r="Q262" s="68"/>
    </row>
    <row r="263" spans="1:17" x14ac:dyDescent="0.25">
      <c r="A263" s="68"/>
      <c r="B263" s="68"/>
      <c r="C263" s="68"/>
      <c r="D263" s="68"/>
      <c r="E263" s="57">
        <f t="shared" ca="1" si="10"/>
        <v>44161</v>
      </c>
      <c r="F263" s="58">
        <f t="shared" si="11"/>
        <v>210</v>
      </c>
      <c r="G263" s="58">
        <f t="shared" si="12"/>
        <v>270</v>
      </c>
      <c r="H263" s="68"/>
      <c r="I263" s="58" t="e">
        <f>VLOOKUP(A263,'Ph Urina'!$C$9:$F$1113,4,0)</f>
        <v>#N/A</v>
      </c>
      <c r="J263" s="57" t="e">
        <f>VLOOKUP(A263,'Ph Urina'!$C$9:$F$1113,3,0)</f>
        <v>#N/A</v>
      </c>
      <c r="K263" s="59" t="e">
        <f>VLOOKUP(A263,ECC!$C$4:$E$1859,3,0)</f>
        <v>#N/A</v>
      </c>
      <c r="L263" s="68"/>
      <c r="M263" s="68"/>
      <c r="N263" s="68"/>
      <c r="O263" s="68"/>
      <c r="P263" s="68"/>
      <c r="Q263" s="68"/>
    </row>
    <row r="264" spans="1:17" x14ac:dyDescent="0.25">
      <c r="A264" s="68"/>
      <c r="B264" s="68"/>
      <c r="C264" s="68"/>
      <c r="D264" s="68"/>
      <c r="E264" s="57">
        <f t="shared" ref="E264:E327" ca="1" si="13">($E$4-D264)</f>
        <v>44161</v>
      </c>
      <c r="F264" s="58">
        <f t="shared" ref="F264:F327" si="14">C264+210</f>
        <v>210</v>
      </c>
      <c r="G264" s="58">
        <f t="shared" si="12"/>
        <v>270</v>
      </c>
      <c r="H264" s="68"/>
      <c r="I264" s="58" t="e">
        <f>VLOOKUP(A264,'Ph Urina'!$C$9:$F$1113,4,0)</f>
        <v>#N/A</v>
      </c>
      <c r="J264" s="57" t="e">
        <f>VLOOKUP(A264,'Ph Urina'!$C$9:$F$1113,3,0)</f>
        <v>#N/A</v>
      </c>
      <c r="K264" s="59" t="e">
        <f>VLOOKUP(A264,ECC!$C$4:$E$1859,3,0)</f>
        <v>#N/A</v>
      </c>
      <c r="L264" s="68"/>
      <c r="M264" s="68"/>
      <c r="N264" s="68"/>
      <c r="O264" s="68"/>
      <c r="P264" s="68"/>
      <c r="Q264" s="68"/>
    </row>
    <row r="265" spans="1:17" x14ac:dyDescent="0.25">
      <c r="A265" s="68"/>
      <c r="B265" s="68"/>
      <c r="C265" s="68"/>
      <c r="D265" s="68"/>
      <c r="E265" s="57">
        <f t="shared" ca="1" si="13"/>
        <v>44161</v>
      </c>
      <c r="F265" s="58">
        <f t="shared" si="14"/>
        <v>210</v>
      </c>
      <c r="G265" s="58">
        <f t="shared" si="12"/>
        <v>270</v>
      </c>
      <c r="H265" s="68"/>
      <c r="I265" s="58" t="e">
        <f>VLOOKUP(A265,'Ph Urina'!$C$9:$F$1113,4,0)</f>
        <v>#N/A</v>
      </c>
      <c r="J265" s="57" t="e">
        <f>VLOOKUP(A265,'Ph Urina'!$C$9:$F$1113,3,0)</f>
        <v>#N/A</v>
      </c>
      <c r="K265" s="59" t="e">
        <f>VLOOKUP(A265,ECC!$C$4:$E$1859,3,0)</f>
        <v>#N/A</v>
      </c>
      <c r="L265" s="68"/>
      <c r="M265" s="68"/>
      <c r="N265" s="68"/>
      <c r="O265" s="68"/>
      <c r="P265" s="68"/>
      <c r="Q265" s="68"/>
    </row>
    <row r="266" spans="1:17" x14ac:dyDescent="0.25">
      <c r="A266" s="68"/>
      <c r="B266" s="68"/>
      <c r="C266" s="68"/>
      <c r="D266" s="68"/>
      <c r="E266" s="57">
        <f t="shared" ca="1" si="13"/>
        <v>44161</v>
      </c>
      <c r="F266" s="58">
        <f t="shared" si="14"/>
        <v>210</v>
      </c>
      <c r="G266" s="58">
        <f t="shared" si="12"/>
        <v>270</v>
      </c>
      <c r="H266" s="68"/>
      <c r="I266" s="58" t="e">
        <f>VLOOKUP(A266,'Ph Urina'!$C$9:$F$1113,4,0)</f>
        <v>#N/A</v>
      </c>
      <c r="J266" s="57" t="e">
        <f>VLOOKUP(A266,'Ph Urina'!$C$9:$F$1113,3,0)</f>
        <v>#N/A</v>
      </c>
      <c r="K266" s="59" t="e">
        <f>VLOOKUP(A266,ECC!$C$4:$E$1859,3,0)</f>
        <v>#N/A</v>
      </c>
      <c r="L266" s="68"/>
      <c r="M266" s="68"/>
      <c r="N266" s="68"/>
      <c r="O266" s="68"/>
      <c r="P266" s="68"/>
      <c r="Q266" s="68"/>
    </row>
    <row r="267" spans="1:17" x14ac:dyDescent="0.25">
      <c r="A267" s="68"/>
      <c r="B267" s="68"/>
      <c r="C267" s="68"/>
      <c r="D267" s="68"/>
      <c r="E267" s="57">
        <f t="shared" ca="1" si="13"/>
        <v>44161</v>
      </c>
      <c r="F267" s="58">
        <f t="shared" si="14"/>
        <v>210</v>
      </c>
      <c r="G267" s="58">
        <f t="shared" ref="G267:G330" si="15">C267+270</f>
        <v>270</v>
      </c>
      <c r="H267" s="68"/>
      <c r="I267" s="58" t="e">
        <f>VLOOKUP(A267,'Ph Urina'!$C$9:$F$1113,4,0)</f>
        <v>#N/A</v>
      </c>
      <c r="J267" s="57" t="e">
        <f>VLOOKUP(A267,'Ph Urina'!$C$9:$F$1113,3,0)</f>
        <v>#N/A</v>
      </c>
      <c r="K267" s="59" t="e">
        <f>VLOOKUP(A267,ECC!$C$4:$E$1859,3,0)</f>
        <v>#N/A</v>
      </c>
      <c r="L267" s="68"/>
      <c r="M267" s="68"/>
      <c r="N267" s="68"/>
      <c r="O267" s="68"/>
      <c r="P267" s="68"/>
      <c r="Q267" s="68"/>
    </row>
    <row r="268" spans="1:17" x14ac:dyDescent="0.25">
      <c r="A268" s="68"/>
      <c r="B268" s="68"/>
      <c r="C268" s="68"/>
      <c r="D268" s="68"/>
      <c r="E268" s="57">
        <f t="shared" ca="1" si="13"/>
        <v>44161</v>
      </c>
      <c r="F268" s="58">
        <f t="shared" si="14"/>
        <v>210</v>
      </c>
      <c r="G268" s="58">
        <f t="shared" si="15"/>
        <v>270</v>
      </c>
      <c r="H268" s="68"/>
      <c r="I268" s="58" t="e">
        <f>VLOOKUP(A268,'Ph Urina'!$C$9:$F$1113,4,0)</f>
        <v>#N/A</v>
      </c>
      <c r="J268" s="57" t="e">
        <f>VLOOKUP(A268,'Ph Urina'!$C$9:$F$1113,3,0)</f>
        <v>#N/A</v>
      </c>
      <c r="K268" s="59" t="e">
        <f>VLOOKUP(A268,ECC!$C$4:$E$1859,3,0)</f>
        <v>#N/A</v>
      </c>
      <c r="L268" s="68"/>
      <c r="M268" s="68"/>
      <c r="N268" s="68"/>
      <c r="O268" s="68"/>
      <c r="P268" s="68"/>
      <c r="Q268" s="68"/>
    </row>
    <row r="269" spans="1:17" x14ac:dyDescent="0.25">
      <c r="A269" s="68"/>
      <c r="B269" s="68"/>
      <c r="C269" s="68"/>
      <c r="D269" s="68"/>
      <c r="E269" s="57">
        <f t="shared" ca="1" si="13"/>
        <v>44161</v>
      </c>
      <c r="F269" s="58">
        <f t="shared" si="14"/>
        <v>210</v>
      </c>
      <c r="G269" s="58">
        <f t="shared" si="15"/>
        <v>270</v>
      </c>
      <c r="H269" s="68"/>
      <c r="I269" s="58" t="e">
        <f>VLOOKUP(A269,'Ph Urina'!$C$9:$F$1113,4,0)</f>
        <v>#N/A</v>
      </c>
      <c r="J269" s="57" t="e">
        <f>VLOOKUP(A269,'Ph Urina'!$C$9:$F$1113,3,0)</f>
        <v>#N/A</v>
      </c>
      <c r="K269" s="59" t="e">
        <f>VLOOKUP(A269,ECC!$C$4:$E$1859,3,0)</f>
        <v>#N/A</v>
      </c>
      <c r="L269" s="68"/>
      <c r="M269" s="68"/>
      <c r="N269" s="68"/>
      <c r="O269" s="68"/>
      <c r="P269" s="68"/>
      <c r="Q269" s="68"/>
    </row>
    <row r="270" spans="1:17" x14ac:dyDescent="0.25">
      <c r="A270" s="68"/>
      <c r="B270" s="68"/>
      <c r="C270" s="68"/>
      <c r="D270" s="68"/>
      <c r="E270" s="57">
        <f t="shared" ca="1" si="13"/>
        <v>44161</v>
      </c>
      <c r="F270" s="58">
        <f t="shared" si="14"/>
        <v>210</v>
      </c>
      <c r="G270" s="58">
        <f t="shared" si="15"/>
        <v>270</v>
      </c>
      <c r="H270" s="68"/>
      <c r="I270" s="58" t="e">
        <f>VLOOKUP(A270,'Ph Urina'!$C$9:$F$1113,4,0)</f>
        <v>#N/A</v>
      </c>
      <c r="J270" s="57" t="e">
        <f>VLOOKUP(A270,'Ph Urina'!$C$9:$F$1113,3,0)</f>
        <v>#N/A</v>
      </c>
      <c r="K270" s="59" t="e">
        <f>VLOOKUP(A270,ECC!$C$4:$E$1859,3,0)</f>
        <v>#N/A</v>
      </c>
      <c r="L270" s="68"/>
      <c r="M270" s="68"/>
      <c r="N270" s="68"/>
      <c r="O270" s="68"/>
      <c r="P270" s="68"/>
      <c r="Q270" s="68"/>
    </row>
    <row r="271" spans="1:17" x14ac:dyDescent="0.25">
      <c r="A271" s="68"/>
      <c r="B271" s="68"/>
      <c r="C271" s="68"/>
      <c r="D271" s="68"/>
      <c r="E271" s="57">
        <f t="shared" ca="1" si="13"/>
        <v>44161</v>
      </c>
      <c r="F271" s="58">
        <f t="shared" si="14"/>
        <v>210</v>
      </c>
      <c r="G271" s="58">
        <f t="shared" si="15"/>
        <v>270</v>
      </c>
      <c r="H271" s="68"/>
      <c r="I271" s="58" t="e">
        <f>VLOOKUP(A271,'Ph Urina'!$C$9:$F$1113,4,0)</f>
        <v>#N/A</v>
      </c>
      <c r="J271" s="57" t="e">
        <f>VLOOKUP(A271,'Ph Urina'!$C$9:$F$1113,3,0)</f>
        <v>#N/A</v>
      </c>
      <c r="K271" s="59" t="e">
        <f>VLOOKUP(A271,ECC!$C$4:$E$1859,3,0)</f>
        <v>#N/A</v>
      </c>
      <c r="L271" s="68"/>
      <c r="M271" s="68"/>
      <c r="N271" s="68"/>
      <c r="O271" s="68"/>
      <c r="P271" s="68"/>
      <c r="Q271" s="68"/>
    </row>
    <row r="272" spans="1:17" x14ac:dyDescent="0.25">
      <c r="A272" s="68"/>
      <c r="B272" s="68"/>
      <c r="C272" s="68"/>
      <c r="D272" s="68"/>
      <c r="E272" s="57">
        <f t="shared" ca="1" si="13"/>
        <v>44161</v>
      </c>
      <c r="F272" s="58">
        <f t="shared" si="14"/>
        <v>210</v>
      </c>
      <c r="G272" s="58">
        <f t="shared" si="15"/>
        <v>270</v>
      </c>
      <c r="H272" s="68"/>
      <c r="I272" s="58" t="e">
        <f>VLOOKUP(A272,'Ph Urina'!$C$9:$F$1113,4,0)</f>
        <v>#N/A</v>
      </c>
      <c r="J272" s="57" t="e">
        <f>VLOOKUP(A272,'Ph Urina'!$C$9:$F$1113,3,0)</f>
        <v>#N/A</v>
      </c>
      <c r="K272" s="59" t="e">
        <f>VLOOKUP(A272,ECC!$C$4:$E$1859,3,0)</f>
        <v>#N/A</v>
      </c>
      <c r="L272" s="68"/>
      <c r="M272" s="68"/>
      <c r="N272" s="68"/>
      <c r="O272" s="68"/>
      <c r="P272" s="68"/>
      <c r="Q272" s="68"/>
    </row>
    <row r="273" spans="1:17" x14ac:dyDescent="0.25">
      <c r="A273" s="68"/>
      <c r="B273" s="68"/>
      <c r="C273" s="68"/>
      <c r="D273" s="68"/>
      <c r="E273" s="57">
        <f t="shared" ca="1" si="13"/>
        <v>44161</v>
      </c>
      <c r="F273" s="58">
        <f t="shared" si="14"/>
        <v>210</v>
      </c>
      <c r="G273" s="58">
        <f t="shared" si="15"/>
        <v>270</v>
      </c>
      <c r="H273" s="68"/>
      <c r="I273" s="58" t="e">
        <f>VLOOKUP(A273,'Ph Urina'!$C$9:$F$1113,4,0)</f>
        <v>#N/A</v>
      </c>
      <c r="J273" s="57" t="e">
        <f>VLOOKUP(A273,'Ph Urina'!$C$9:$F$1113,3,0)</f>
        <v>#N/A</v>
      </c>
      <c r="K273" s="59" t="e">
        <f>VLOOKUP(A273,ECC!$C$4:$E$1859,3,0)</f>
        <v>#N/A</v>
      </c>
      <c r="L273" s="68"/>
      <c r="M273" s="68"/>
      <c r="N273" s="68"/>
      <c r="O273" s="68"/>
      <c r="P273" s="68"/>
      <c r="Q273" s="68"/>
    </row>
    <row r="274" spans="1:17" x14ac:dyDescent="0.25">
      <c r="A274" s="68"/>
      <c r="B274" s="68"/>
      <c r="C274" s="68"/>
      <c r="D274" s="68"/>
      <c r="E274" s="57">
        <f t="shared" ca="1" si="13"/>
        <v>44161</v>
      </c>
      <c r="F274" s="58">
        <f t="shared" si="14"/>
        <v>210</v>
      </c>
      <c r="G274" s="58">
        <f t="shared" si="15"/>
        <v>270</v>
      </c>
      <c r="H274" s="68"/>
      <c r="I274" s="58" t="e">
        <f>VLOOKUP(A274,'Ph Urina'!$C$9:$F$1113,4,0)</f>
        <v>#N/A</v>
      </c>
      <c r="J274" s="57" t="e">
        <f>VLOOKUP(A274,'Ph Urina'!$C$9:$F$1113,3,0)</f>
        <v>#N/A</v>
      </c>
      <c r="K274" s="59" t="e">
        <f>VLOOKUP(A274,ECC!$C$4:$E$1859,3,0)</f>
        <v>#N/A</v>
      </c>
      <c r="L274" s="68"/>
      <c r="M274" s="68"/>
      <c r="N274" s="68"/>
      <c r="O274" s="68"/>
      <c r="P274" s="68"/>
      <c r="Q274" s="68"/>
    </row>
    <row r="275" spans="1:17" x14ac:dyDescent="0.25">
      <c r="A275" s="68"/>
      <c r="B275" s="68"/>
      <c r="C275" s="68"/>
      <c r="D275" s="68"/>
      <c r="E275" s="57">
        <f t="shared" ca="1" si="13"/>
        <v>44161</v>
      </c>
      <c r="F275" s="58">
        <f t="shared" si="14"/>
        <v>210</v>
      </c>
      <c r="G275" s="58">
        <f t="shared" si="15"/>
        <v>270</v>
      </c>
      <c r="H275" s="68"/>
      <c r="I275" s="58" t="e">
        <f>VLOOKUP(A275,'Ph Urina'!$C$9:$F$1113,4,0)</f>
        <v>#N/A</v>
      </c>
      <c r="J275" s="57" t="e">
        <f>VLOOKUP(A275,'Ph Urina'!$C$9:$F$1113,3,0)</f>
        <v>#N/A</v>
      </c>
      <c r="K275" s="59" t="e">
        <f>VLOOKUP(A275,ECC!$C$4:$E$1859,3,0)</f>
        <v>#N/A</v>
      </c>
      <c r="L275" s="68"/>
      <c r="M275" s="68"/>
      <c r="N275" s="68"/>
      <c r="O275" s="68"/>
      <c r="P275" s="68"/>
      <c r="Q275" s="68"/>
    </row>
    <row r="276" spans="1:17" x14ac:dyDescent="0.25">
      <c r="A276" s="68"/>
      <c r="B276" s="68"/>
      <c r="C276" s="68"/>
      <c r="D276" s="68"/>
      <c r="E276" s="57">
        <f t="shared" ca="1" si="13"/>
        <v>44161</v>
      </c>
      <c r="F276" s="58">
        <f t="shared" si="14"/>
        <v>210</v>
      </c>
      <c r="G276" s="58">
        <f t="shared" si="15"/>
        <v>270</v>
      </c>
      <c r="H276" s="68"/>
      <c r="I276" s="58" t="e">
        <f>VLOOKUP(A276,'Ph Urina'!$C$9:$F$1113,4,0)</f>
        <v>#N/A</v>
      </c>
      <c r="J276" s="57" t="e">
        <f>VLOOKUP(A276,'Ph Urina'!$C$9:$F$1113,3,0)</f>
        <v>#N/A</v>
      </c>
      <c r="K276" s="59" t="e">
        <f>VLOOKUP(A276,ECC!$C$4:$E$1859,3,0)</f>
        <v>#N/A</v>
      </c>
      <c r="L276" s="68"/>
      <c r="M276" s="68"/>
      <c r="N276" s="68"/>
      <c r="O276" s="68"/>
      <c r="P276" s="68"/>
      <c r="Q276" s="68"/>
    </row>
    <row r="277" spans="1:17" x14ac:dyDescent="0.25">
      <c r="A277" s="68"/>
      <c r="B277" s="68"/>
      <c r="C277" s="68"/>
      <c r="D277" s="68"/>
      <c r="E277" s="57">
        <f t="shared" ca="1" si="13"/>
        <v>44161</v>
      </c>
      <c r="F277" s="58">
        <f t="shared" si="14"/>
        <v>210</v>
      </c>
      <c r="G277" s="58">
        <f t="shared" si="15"/>
        <v>270</v>
      </c>
      <c r="H277" s="68"/>
      <c r="I277" s="58" t="e">
        <f>VLOOKUP(A277,'Ph Urina'!$C$9:$F$1113,4,0)</f>
        <v>#N/A</v>
      </c>
      <c r="J277" s="57" t="e">
        <f>VLOOKUP(A277,'Ph Urina'!$C$9:$F$1113,3,0)</f>
        <v>#N/A</v>
      </c>
      <c r="K277" s="59" t="e">
        <f>VLOOKUP(A277,ECC!$C$4:$E$1859,3,0)</f>
        <v>#N/A</v>
      </c>
      <c r="L277" s="68"/>
      <c r="M277" s="68"/>
      <c r="N277" s="68"/>
      <c r="O277" s="68"/>
      <c r="P277" s="68"/>
      <c r="Q277" s="68"/>
    </row>
    <row r="278" spans="1:17" x14ac:dyDescent="0.25">
      <c r="A278" s="68"/>
      <c r="B278" s="68"/>
      <c r="C278" s="68"/>
      <c r="D278" s="68"/>
      <c r="E278" s="57">
        <f t="shared" ca="1" si="13"/>
        <v>44161</v>
      </c>
      <c r="F278" s="58">
        <f t="shared" si="14"/>
        <v>210</v>
      </c>
      <c r="G278" s="58">
        <f t="shared" si="15"/>
        <v>270</v>
      </c>
      <c r="H278" s="68"/>
      <c r="I278" s="58" t="e">
        <f>VLOOKUP(A278,'Ph Urina'!$C$9:$F$1113,4,0)</f>
        <v>#N/A</v>
      </c>
      <c r="J278" s="57" t="e">
        <f>VLOOKUP(A278,'Ph Urina'!$C$9:$F$1113,3,0)</f>
        <v>#N/A</v>
      </c>
      <c r="K278" s="59" t="e">
        <f>VLOOKUP(A278,ECC!$C$4:$E$1859,3,0)</f>
        <v>#N/A</v>
      </c>
      <c r="L278" s="68"/>
      <c r="M278" s="68"/>
      <c r="N278" s="68"/>
      <c r="O278" s="68"/>
      <c r="P278" s="68"/>
      <c r="Q278" s="68"/>
    </row>
    <row r="279" spans="1:17" x14ac:dyDescent="0.25">
      <c r="A279" s="68"/>
      <c r="B279" s="68"/>
      <c r="C279" s="68"/>
      <c r="D279" s="68"/>
      <c r="E279" s="57">
        <f t="shared" ca="1" si="13"/>
        <v>44161</v>
      </c>
      <c r="F279" s="58">
        <f t="shared" si="14"/>
        <v>210</v>
      </c>
      <c r="G279" s="58">
        <f t="shared" si="15"/>
        <v>270</v>
      </c>
      <c r="H279" s="68"/>
      <c r="I279" s="58" t="e">
        <f>VLOOKUP(A279,'Ph Urina'!$C$9:$F$1113,4,0)</f>
        <v>#N/A</v>
      </c>
      <c r="J279" s="57" t="e">
        <f>VLOOKUP(A279,'Ph Urina'!$C$9:$F$1113,3,0)</f>
        <v>#N/A</v>
      </c>
      <c r="K279" s="59" t="e">
        <f>VLOOKUP(A279,ECC!$C$4:$E$1859,3,0)</f>
        <v>#N/A</v>
      </c>
      <c r="L279" s="68"/>
      <c r="M279" s="68"/>
      <c r="N279" s="68"/>
      <c r="O279" s="68"/>
      <c r="P279" s="68"/>
      <c r="Q279" s="68"/>
    </row>
    <row r="280" spans="1:17" x14ac:dyDescent="0.25">
      <c r="A280" s="68"/>
      <c r="B280" s="68"/>
      <c r="C280" s="68"/>
      <c r="D280" s="68"/>
      <c r="E280" s="57">
        <f t="shared" ca="1" si="13"/>
        <v>44161</v>
      </c>
      <c r="F280" s="58">
        <f t="shared" si="14"/>
        <v>210</v>
      </c>
      <c r="G280" s="58">
        <f t="shared" si="15"/>
        <v>270</v>
      </c>
      <c r="H280" s="68"/>
      <c r="I280" s="58" t="e">
        <f>VLOOKUP(A280,'Ph Urina'!$C$9:$F$1113,4,0)</f>
        <v>#N/A</v>
      </c>
      <c r="J280" s="57" t="e">
        <f>VLOOKUP(A280,'Ph Urina'!$C$9:$F$1113,3,0)</f>
        <v>#N/A</v>
      </c>
      <c r="K280" s="59" t="e">
        <f>VLOOKUP(A280,ECC!$C$4:$E$1859,3,0)</f>
        <v>#N/A</v>
      </c>
      <c r="L280" s="68"/>
      <c r="M280" s="68"/>
      <c r="N280" s="68"/>
      <c r="O280" s="68"/>
      <c r="P280" s="68"/>
      <c r="Q280" s="68"/>
    </row>
    <row r="281" spans="1:17" x14ac:dyDescent="0.25">
      <c r="A281" s="68"/>
      <c r="B281" s="68"/>
      <c r="C281" s="68"/>
      <c r="D281" s="68"/>
      <c r="E281" s="57">
        <f t="shared" ca="1" si="13"/>
        <v>44161</v>
      </c>
      <c r="F281" s="58">
        <f t="shared" si="14"/>
        <v>210</v>
      </c>
      <c r="G281" s="58">
        <f t="shared" si="15"/>
        <v>270</v>
      </c>
      <c r="H281" s="68"/>
      <c r="I281" s="58" t="e">
        <f>VLOOKUP(A281,'Ph Urina'!$C$9:$F$1113,4,0)</f>
        <v>#N/A</v>
      </c>
      <c r="J281" s="57" t="e">
        <f>VLOOKUP(A281,'Ph Urina'!$C$9:$F$1113,3,0)</f>
        <v>#N/A</v>
      </c>
      <c r="K281" s="59" t="e">
        <f>VLOOKUP(A281,ECC!$C$4:$E$1859,3,0)</f>
        <v>#N/A</v>
      </c>
      <c r="L281" s="68"/>
      <c r="M281" s="68"/>
      <c r="N281" s="68"/>
      <c r="O281" s="68"/>
      <c r="P281" s="68"/>
      <c r="Q281" s="68"/>
    </row>
    <row r="282" spans="1:17" x14ac:dyDescent="0.25">
      <c r="A282" s="68"/>
      <c r="B282" s="68"/>
      <c r="C282" s="68"/>
      <c r="D282" s="68"/>
      <c r="E282" s="57">
        <f t="shared" ca="1" si="13"/>
        <v>44161</v>
      </c>
      <c r="F282" s="58">
        <f t="shared" si="14"/>
        <v>210</v>
      </c>
      <c r="G282" s="58">
        <f t="shared" si="15"/>
        <v>270</v>
      </c>
      <c r="H282" s="68"/>
      <c r="I282" s="58" t="e">
        <f>VLOOKUP(A282,'Ph Urina'!$C$9:$F$1113,4,0)</f>
        <v>#N/A</v>
      </c>
      <c r="J282" s="57" t="e">
        <f>VLOOKUP(A282,'Ph Urina'!$C$9:$F$1113,3,0)</f>
        <v>#N/A</v>
      </c>
      <c r="K282" s="59" t="e">
        <f>VLOOKUP(A282,ECC!$C$4:$E$1859,3,0)</f>
        <v>#N/A</v>
      </c>
      <c r="L282" s="68"/>
      <c r="M282" s="68"/>
      <c r="N282" s="68"/>
      <c r="O282" s="68"/>
      <c r="P282" s="68"/>
      <c r="Q282" s="68"/>
    </row>
    <row r="283" spans="1:17" x14ac:dyDescent="0.25">
      <c r="A283" s="68"/>
      <c r="B283" s="68"/>
      <c r="C283" s="68"/>
      <c r="D283" s="68"/>
      <c r="E283" s="57">
        <f t="shared" ca="1" si="13"/>
        <v>44161</v>
      </c>
      <c r="F283" s="58">
        <f t="shared" si="14"/>
        <v>210</v>
      </c>
      <c r="G283" s="58">
        <f t="shared" si="15"/>
        <v>270</v>
      </c>
      <c r="H283" s="68"/>
      <c r="I283" s="58" t="e">
        <f>VLOOKUP(A283,'Ph Urina'!$C$9:$F$1113,4,0)</f>
        <v>#N/A</v>
      </c>
      <c r="J283" s="57" t="e">
        <f>VLOOKUP(A283,'Ph Urina'!$C$9:$F$1113,3,0)</f>
        <v>#N/A</v>
      </c>
      <c r="K283" s="59" t="e">
        <f>VLOOKUP(A283,ECC!$C$4:$E$1859,3,0)</f>
        <v>#N/A</v>
      </c>
      <c r="L283" s="68"/>
      <c r="M283" s="68"/>
      <c r="N283" s="68"/>
      <c r="O283" s="68"/>
      <c r="P283" s="68"/>
      <c r="Q283" s="68"/>
    </row>
    <row r="284" spans="1:17" x14ac:dyDescent="0.25">
      <c r="A284" s="68"/>
      <c r="B284" s="68"/>
      <c r="C284" s="68"/>
      <c r="D284" s="68"/>
      <c r="E284" s="57">
        <f t="shared" ca="1" si="13"/>
        <v>44161</v>
      </c>
      <c r="F284" s="58">
        <f t="shared" si="14"/>
        <v>210</v>
      </c>
      <c r="G284" s="58">
        <f t="shared" si="15"/>
        <v>270</v>
      </c>
      <c r="H284" s="68"/>
      <c r="I284" s="58" t="e">
        <f>VLOOKUP(A284,'Ph Urina'!$C$9:$F$1113,4,0)</f>
        <v>#N/A</v>
      </c>
      <c r="J284" s="57" t="e">
        <f>VLOOKUP(A284,'Ph Urina'!$C$9:$F$1113,3,0)</f>
        <v>#N/A</v>
      </c>
      <c r="K284" s="59" t="e">
        <f>VLOOKUP(A284,ECC!$C$4:$E$1859,3,0)</f>
        <v>#N/A</v>
      </c>
      <c r="L284" s="68"/>
      <c r="M284" s="68"/>
      <c r="N284" s="68"/>
      <c r="O284" s="68"/>
      <c r="P284" s="68"/>
      <c r="Q284" s="68"/>
    </row>
    <row r="285" spans="1:17" x14ac:dyDescent="0.25">
      <c r="A285" s="68"/>
      <c r="B285" s="68"/>
      <c r="C285" s="68"/>
      <c r="D285" s="68"/>
      <c r="E285" s="57">
        <f t="shared" ca="1" si="13"/>
        <v>44161</v>
      </c>
      <c r="F285" s="58">
        <f t="shared" si="14"/>
        <v>210</v>
      </c>
      <c r="G285" s="58">
        <f t="shared" si="15"/>
        <v>270</v>
      </c>
      <c r="H285" s="68"/>
      <c r="I285" s="58" t="e">
        <f>VLOOKUP(A285,'Ph Urina'!$C$9:$F$1113,4,0)</f>
        <v>#N/A</v>
      </c>
      <c r="J285" s="57" t="e">
        <f>VLOOKUP(A285,'Ph Urina'!$C$9:$F$1113,3,0)</f>
        <v>#N/A</v>
      </c>
      <c r="K285" s="59" t="e">
        <f>VLOOKUP(A285,ECC!$C$4:$E$1859,3,0)</f>
        <v>#N/A</v>
      </c>
      <c r="L285" s="68"/>
      <c r="M285" s="68"/>
      <c r="N285" s="68"/>
      <c r="O285" s="68"/>
      <c r="P285" s="68"/>
      <c r="Q285" s="68"/>
    </row>
    <row r="286" spans="1:17" x14ac:dyDescent="0.25">
      <c r="A286" s="68"/>
      <c r="B286" s="68"/>
      <c r="C286" s="68"/>
      <c r="D286" s="68"/>
      <c r="E286" s="57">
        <f t="shared" ca="1" si="13"/>
        <v>44161</v>
      </c>
      <c r="F286" s="58">
        <f t="shared" si="14"/>
        <v>210</v>
      </c>
      <c r="G286" s="58">
        <f t="shared" si="15"/>
        <v>270</v>
      </c>
      <c r="H286" s="68"/>
      <c r="I286" s="58" t="e">
        <f>VLOOKUP(A286,'Ph Urina'!$C$9:$F$1113,4,0)</f>
        <v>#N/A</v>
      </c>
      <c r="J286" s="57" t="e">
        <f>VLOOKUP(A286,'Ph Urina'!$C$9:$F$1113,3,0)</f>
        <v>#N/A</v>
      </c>
      <c r="K286" s="59" t="e">
        <f>VLOOKUP(A286,ECC!$C$4:$E$1859,3,0)</f>
        <v>#N/A</v>
      </c>
      <c r="L286" s="68"/>
      <c r="M286" s="68"/>
      <c r="N286" s="68"/>
      <c r="O286" s="68"/>
      <c r="P286" s="68"/>
      <c r="Q286" s="68"/>
    </row>
    <row r="287" spans="1:17" x14ac:dyDescent="0.25">
      <c r="A287" s="68"/>
      <c r="B287" s="68"/>
      <c r="C287" s="68"/>
      <c r="D287" s="68"/>
      <c r="E287" s="57">
        <f t="shared" ca="1" si="13"/>
        <v>44161</v>
      </c>
      <c r="F287" s="58">
        <f t="shared" si="14"/>
        <v>210</v>
      </c>
      <c r="G287" s="58">
        <f t="shared" si="15"/>
        <v>270</v>
      </c>
      <c r="H287" s="68"/>
      <c r="I287" s="58" t="e">
        <f>VLOOKUP(A287,'Ph Urina'!$C$9:$F$1113,4,0)</f>
        <v>#N/A</v>
      </c>
      <c r="J287" s="57" t="e">
        <f>VLOOKUP(A287,'Ph Urina'!$C$9:$F$1113,3,0)</f>
        <v>#N/A</v>
      </c>
      <c r="K287" s="59" t="e">
        <f>VLOOKUP(A287,ECC!$C$4:$E$1859,3,0)</f>
        <v>#N/A</v>
      </c>
      <c r="L287" s="68"/>
      <c r="M287" s="68"/>
      <c r="N287" s="68"/>
      <c r="O287" s="68"/>
      <c r="P287" s="68"/>
      <c r="Q287" s="68"/>
    </row>
    <row r="288" spans="1:17" x14ac:dyDescent="0.25">
      <c r="A288" s="68"/>
      <c r="B288" s="68"/>
      <c r="C288" s="68"/>
      <c r="D288" s="68"/>
      <c r="E288" s="57">
        <f t="shared" ca="1" si="13"/>
        <v>44161</v>
      </c>
      <c r="F288" s="58">
        <f t="shared" si="14"/>
        <v>210</v>
      </c>
      <c r="G288" s="58">
        <f t="shared" si="15"/>
        <v>270</v>
      </c>
      <c r="H288" s="68"/>
      <c r="I288" s="58" t="e">
        <f>VLOOKUP(A288,'Ph Urina'!$C$9:$F$1113,4,0)</f>
        <v>#N/A</v>
      </c>
      <c r="J288" s="57" t="e">
        <f>VLOOKUP(A288,'Ph Urina'!$C$9:$F$1113,3,0)</f>
        <v>#N/A</v>
      </c>
      <c r="K288" s="59" t="e">
        <f>VLOOKUP(A288,ECC!$C$4:$E$1859,3,0)</f>
        <v>#N/A</v>
      </c>
      <c r="L288" s="68"/>
      <c r="M288" s="68"/>
      <c r="N288" s="68"/>
      <c r="O288" s="68"/>
      <c r="P288" s="68"/>
      <c r="Q288" s="68"/>
    </row>
    <row r="289" spans="1:17" x14ac:dyDescent="0.25">
      <c r="A289" s="68"/>
      <c r="B289" s="68"/>
      <c r="C289" s="68"/>
      <c r="D289" s="68"/>
      <c r="E289" s="57">
        <f t="shared" ca="1" si="13"/>
        <v>44161</v>
      </c>
      <c r="F289" s="58">
        <f t="shared" si="14"/>
        <v>210</v>
      </c>
      <c r="G289" s="58">
        <f t="shared" si="15"/>
        <v>270</v>
      </c>
      <c r="H289" s="68"/>
      <c r="I289" s="58" t="e">
        <f>VLOOKUP(A289,'Ph Urina'!$C$9:$F$1113,4,0)</f>
        <v>#N/A</v>
      </c>
      <c r="J289" s="57" t="e">
        <f>VLOOKUP(A289,'Ph Urina'!$C$9:$F$1113,3,0)</f>
        <v>#N/A</v>
      </c>
      <c r="K289" s="59" t="e">
        <f>VLOOKUP(A289,ECC!$C$4:$E$1859,3,0)</f>
        <v>#N/A</v>
      </c>
      <c r="L289" s="68"/>
      <c r="M289" s="68"/>
      <c r="N289" s="68"/>
      <c r="O289" s="68"/>
      <c r="P289" s="68"/>
      <c r="Q289" s="68"/>
    </row>
    <row r="290" spans="1:17" x14ac:dyDescent="0.25">
      <c r="A290" s="68"/>
      <c r="B290" s="68"/>
      <c r="C290" s="68"/>
      <c r="D290" s="68"/>
      <c r="E290" s="57">
        <f t="shared" ca="1" si="13"/>
        <v>44161</v>
      </c>
      <c r="F290" s="58">
        <f t="shared" si="14"/>
        <v>210</v>
      </c>
      <c r="G290" s="58">
        <f t="shared" si="15"/>
        <v>270</v>
      </c>
      <c r="H290" s="68"/>
      <c r="I290" s="58" t="e">
        <f>VLOOKUP(A290,'Ph Urina'!$C$9:$F$1113,4,0)</f>
        <v>#N/A</v>
      </c>
      <c r="J290" s="57" t="e">
        <f>VLOOKUP(A290,'Ph Urina'!$C$9:$F$1113,3,0)</f>
        <v>#N/A</v>
      </c>
      <c r="K290" s="59" t="e">
        <f>VLOOKUP(A290,ECC!$C$4:$E$1859,3,0)</f>
        <v>#N/A</v>
      </c>
      <c r="L290" s="68"/>
      <c r="M290" s="68"/>
      <c r="N290" s="68"/>
      <c r="O290" s="68"/>
      <c r="P290" s="68"/>
      <c r="Q290" s="68"/>
    </row>
    <row r="291" spans="1:17" x14ac:dyDescent="0.25">
      <c r="A291" s="68"/>
      <c r="B291" s="68"/>
      <c r="C291" s="68"/>
      <c r="D291" s="68"/>
      <c r="E291" s="57">
        <f t="shared" ca="1" si="13"/>
        <v>44161</v>
      </c>
      <c r="F291" s="58">
        <f t="shared" si="14"/>
        <v>210</v>
      </c>
      <c r="G291" s="58">
        <f t="shared" si="15"/>
        <v>270</v>
      </c>
      <c r="H291" s="68"/>
      <c r="I291" s="58" t="e">
        <f>VLOOKUP(A291,'Ph Urina'!$C$9:$F$1113,4,0)</f>
        <v>#N/A</v>
      </c>
      <c r="J291" s="57" t="e">
        <f>VLOOKUP(A291,'Ph Urina'!$C$9:$F$1113,3,0)</f>
        <v>#N/A</v>
      </c>
      <c r="K291" s="59" t="e">
        <f>VLOOKUP(A291,ECC!$C$4:$E$1859,3,0)</f>
        <v>#N/A</v>
      </c>
      <c r="L291" s="68"/>
      <c r="M291" s="68"/>
      <c r="N291" s="68"/>
      <c r="O291" s="68"/>
      <c r="P291" s="68"/>
      <c r="Q291" s="68"/>
    </row>
    <row r="292" spans="1:17" x14ac:dyDescent="0.25">
      <c r="A292" s="68"/>
      <c r="B292" s="68"/>
      <c r="C292" s="68"/>
      <c r="D292" s="68"/>
      <c r="E292" s="57">
        <f t="shared" ca="1" si="13"/>
        <v>44161</v>
      </c>
      <c r="F292" s="58">
        <f t="shared" si="14"/>
        <v>210</v>
      </c>
      <c r="G292" s="58">
        <f t="shared" si="15"/>
        <v>270</v>
      </c>
      <c r="H292" s="68"/>
      <c r="I292" s="58" t="e">
        <f>VLOOKUP(A292,'Ph Urina'!$C$9:$F$1113,4,0)</f>
        <v>#N/A</v>
      </c>
      <c r="J292" s="57" t="e">
        <f>VLOOKUP(A292,'Ph Urina'!$C$9:$F$1113,3,0)</f>
        <v>#N/A</v>
      </c>
      <c r="K292" s="59" t="e">
        <f>VLOOKUP(A292,ECC!$C$4:$E$1859,3,0)</f>
        <v>#N/A</v>
      </c>
      <c r="L292" s="68"/>
      <c r="M292" s="68"/>
      <c r="N292" s="68"/>
      <c r="O292" s="68"/>
      <c r="P292" s="68"/>
      <c r="Q292" s="68"/>
    </row>
    <row r="293" spans="1:17" x14ac:dyDescent="0.25">
      <c r="A293" s="68"/>
      <c r="B293" s="68"/>
      <c r="C293" s="68"/>
      <c r="D293" s="68"/>
      <c r="E293" s="57">
        <f t="shared" ca="1" si="13"/>
        <v>44161</v>
      </c>
      <c r="F293" s="58">
        <f t="shared" si="14"/>
        <v>210</v>
      </c>
      <c r="G293" s="58">
        <f t="shared" si="15"/>
        <v>270</v>
      </c>
      <c r="H293" s="68"/>
      <c r="I293" s="58" t="e">
        <f>VLOOKUP(A293,'Ph Urina'!$C$9:$F$1113,4,0)</f>
        <v>#N/A</v>
      </c>
      <c r="J293" s="57" t="e">
        <f>VLOOKUP(A293,'Ph Urina'!$C$9:$F$1113,3,0)</f>
        <v>#N/A</v>
      </c>
      <c r="K293" s="59" t="e">
        <f>VLOOKUP(A293,ECC!$C$4:$E$1859,3,0)</f>
        <v>#N/A</v>
      </c>
      <c r="L293" s="68"/>
      <c r="M293" s="68"/>
      <c r="N293" s="68"/>
      <c r="O293" s="68"/>
      <c r="P293" s="68"/>
      <c r="Q293" s="68"/>
    </row>
    <row r="294" spans="1:17" x14ac:dyDescent="0.25">
      <c r="A294" s="68"/>
      <c r="B294" s="68"/>
      <c r="C294" s="68"/>
      <c r="D294" s="68"/>
      <c r="E294" s="57">
        <f t="shared" ca="1" si="13"/>
        <v>44161</v>
      </c>
      <c r="F294" s="58">
        <f t="shared" si="14"/>
        <v>210</v>
      </c>
      <c r="G294" s="58">
        <f t="shared" si="15"/>
        <v>270</v>
      </c>
      <c r="H294" s="68"/>
      <c r="I294" s="58" t="e">
        <f>VLOOKUP(A294,'Ph Urina'!$C$9:$F$1113,4,0)</f>
        <v>#N/A</v>
      </c>
      <c r="J294" s="57" t="e">
        <f>VLOOKUP(A294,'Ph Urina'!$C$9:$F$1113,3,0)</f>
        <v>#N/A</v>
      </c>
      <c r="K294" s="59" t="e">
        <f>VLOOKUP(A294,ECC!$C$4:$E$1859,3,0)</f>
        <v>#N/A</v>
      </c>
      <c r="L294" s="68"/>
      <c r="M294" s="68"/>
      <c r="N294" s="68"/>
      <c r="O294" s="68"/>
      <c r="P294" s="68"/>
      <c r="Q294" s="68"/>
    </row>
    <row r="295" spans="1:17" x14ac:dyDescent="0.25">
      <c r="A295" s="68"/>
      <c r="B295" s="68"/>
      <c r="C295" s="68"/>
      <c r="D295" s="68"/>
      <c r="E295" s="57">
        <f t="shared" ca="1" si="13"/>
        <v>44161</v>
      </c>
      <c r="F295" s="58">
        <f t="shared" si="14"/>
        <v>210</v>
      </c>
      <c r="G295" s="58">
        <f t="shared" si="15"/>
        <v>270</v>
      </c>
      <c r="H295" s="68"/>
      <c r="I295" s="58" t="e">
        <f>VLOOKUP(A295,'Ph Urina'!$C$9:$F$1113,4,0)</f>
        <v>#N/A</v>
      </c>
      <c r="J295" s="57" t="e">
        <f>VLOOKUP(A295,'Ph Urina'!$C$9:$F$1113,3,0)</f>
        <v>#N/A</v>
      </c>
      <c r="K295" s="59" t="e">
        <f>VLOOKUP(A295,ECC!$C$4:$E$1859,3,0)</f>
        <v>#N/A</v>
      </c>
      <c r="L295" s="68"/>
      <c r="M295" s="68"/>
      <c r="N295" s="68"/>
      <c r="O295" s="68"/>
      <c r="P295" s="68"/>
      <c r="Q295" s="68"/>
    </row>
    <row r="296" spans="1:17" x14ac:dyDescent="0.25">
      <c r="A296" s="68"/>
      <c r="B296" s="68"/>
      <c r="C296" s="68"/>
      <c r="D296" s="68"/>
      <c r="E296" s="57">
        <f t="shared" ca="1" si="13"/>
        <v>44161</v>
      </c>
      <c r="F296" s="58">
        <f t="shared" si="14"/>
        <v>210</v>
      </c>
      <c r="G296" s="58">
        <f t="shared" si="15"/>
        <v>270</v>
      </c>
      <c r="H296" s="68"/>
      <c r="I296" s="58" t="e">
        <f>VLOOKUP(A296,'Ph Urina'!$C$9:$F$1113,4,0)</f>
        <v>#N/A</v>
      </c>
      <c r="J296" s="57" t="e">
        <f>VLOOKUP(A296,'Ph Urina'!$C$9:$F$1113,3,0)</f>
        <v>#N/A</v>
      </c>
      <c r="K296" s="59" t="e">
        <f>VLOOKUP(A296,ECC!$C$4:$E$1859,3,0)</f>
        <v>#N/A</v>
      </c>
      <c r="L296" s="68"/>
      <c r="M296" s="68"/>
      <c r="N296" s="68"/>
      <c r="O296" s="68"/>
      <c r="P296" s="68"/>
      <c r="Q296" s="68"/>
    </row>
    <row r="297" spans="1:17" x14ac:dyDescent="0.25">
      <c r="A297" s="68"/>
      <c r="B297" s="68"/>
      <c r="C297" s="68"/>
      <c r="D297" s="68"/>
      <c r="E297" s="57">
        <f t="shared" ca="1" si="13"/>
        <v>44161</v>
      </c>
      <c r="F297" s="58">
        <f t="shared" si="14"/>
        <v>210</v>
      </c>
      <c r="G297" s="58">
        <f t="shared" si="15"/>
        <v>270</v>
      </c>
      <c r="H297" s="68"/>
      <c r="I297" s="58" t="e">
        <f>VLOOKUP(A297,'Ph Urina'!$C$9:$F$1113,4,0)</f>
        <v>#N/A</v>
      </c>
      <c r="J297" s="57" t="e">
        <f>VLOOKUP(A297,'Ph Urina'!$C$9:$F$1113,3,0)</f>
        <v>#N/A</v>
      </c>
      <c r="K297" s="59" t="e">
        <f>VLOOKUP(A297,ECC!$C$4:$E$1859,3,0)</f>
        <v>#N/A</v>
      </c>
      <c r="L297" s="68"/>
      <c r="M297" s="68"/>
      <c r="N297" s="68"/>
      <c r="O297" s="68"/>
      <c r="P297" s="68"/>
      <c r="Q297" s="68"/>
    </row>
    <row r="298" spans="1:17" x14ac:dyDescent="0.25">
      <c r="A298" s="68"/>
      <c r="B298" s="68"/>
      <c r="C298" s="68"/>
      <c r="D298" s="68"/>
      <c r="E298" s="57">
        <f t="shared" ca="1" si="13"/>
        <v>44161</v>
      </c>
      <c r="F298" s="58">
        <f t="shared" si="14"/>
        <v>210</v>
      </c>
      <c r="G298" s="58">
        <f t="shared" si="15"/>
        <v>270</v>
      </c>
      <c r="H298" s="68"/>
      <c r="I298" s="58" t="e">
        <f>VLOOKUP(A298,'Ph Urina'!$C$9:$F$1113,4,0)</f>
        <v>#N/A</v>
      </c>
      <c r="J298" s="57" t="e">
        <f>VLOOKUP(A298,'Ph Urina'!$C$9:$F$1113,3,0)</f>
        <v>#N/A</v>
      </c>
      <c r="K298" s="59" t="e">
        <f>VLOOKUP(A298,ECC!$C$4:$E$1859,3,0)</f>
        <v>#N/A</v>
      </c>
      <c r="L298" s="68"/>
      <c r="M298" s="68"/>
      <c r="N298" s="68"/>
      <c r="O298" s="68"/>
      <c r="P298" s="68"/>
      <c r="Q298" s="68"/>
    </row>
    <row r="299" spans="1:17" x14ac:dyDescent="0.25">
      <c r="A299" s="68"/>
      <c r="B299" s="68"/>
      <c r="C299" s="68"/>
      <c r="D299" s="68"/>
      <c r="E299" s="57">
        <f t="shared" ca="1" si="13"/>
        <v>44161</v>
      </c>
      <c r="F299" s="58">
        <f t="shared" si="14"/>
        <v>210</v>
      </c>
      <c r="G299" s="58">
        <f t="shared" si="15"/>
        <v>270</v>
      </c>
      <c r="H299" s="68"/>
      <c r="I299" s="58" t="e">
        <f>VLOOKUP(A299,'Ph Urina'!$C$9:$F$1113,4,0)</f>
        <v>#N/A</v>
      </c>
      <c r="J299" s="57" t="e">
        <f>VLOOKUP(A299,'Ph Urina'!$C$9:$F$1113,3,0)</f>
        <v>#N/A</v>
      </c>
      <c r="K299" s="59" t="e">
        <f>VLOOKUP(A299,ECC!$C$4:$E$1859,3,0)</f>
        <v>#N/A</v>
      </c>
      <c r="L299" s="68"/>
      <c r="M299" s="68"/>
      <c r="N299" s="68"/>
      <c r="O299" s="68"/>
      <c r="P299" s="68"/>
      <c r="Q299" s="68"/>
    </row>
    <row r="300" spans="1:17" x14ac:dyDescent="0.25">
      <c r="A300" s="68"/>
      <c r="B300" s="68"/>
      <c r="C300" s="68"/>
      <c r="D300" s="68"/>
      <c r="E300" s="57">
        <f t="shared" ca="1" si="13"/>
        <v>44161</v>
      </c>
      <c r="F300" s="58">
        <f t="shared" si="14"/>
        <v>210</v>
      </c>
      <c r="G300" s="58">
        <f t="shared" si="15"/>
        <v>270</v>
      </c>
      <c r="H300" s="68"/>
      <c r="I300" s="58" t="e">
        <f>VLOOKUP(A300,'Ph Urina'!$C$9:$F$1113,4,0)</f>
        <v>#N/A</v>
      </c>
      <c r="J300" s="57" t="e">
        <f>VLOOKUP(A300,'Ph Urina'!$C$9:$F$1113,3,0)</f>
        <v>#N/A</v>
      </c>
      <c r="K300" s="59" t="e">
        <f>VLOOKUP(A300,ECC!$C$4:$E$1859,3,0)</f>
        <v>#N/A</v>
      </c>
      <c r="L300" s="68"/>
      <c r="M300" s="68"/>
      <c r="N300" s="68"/>
      <c r="O300" s="68"/>
      <c r="P300" s="68"/>
      <c r="Q300" s="68"/>
    </row>
    <row r="301" spans="1:17" x14ac:dyDescent="0.25">
      <c r="A301" s="68"/>
      <c r="B301" s="68"/>
      <c r="C301" s="68"/>
      <c r="D301" s="68"/>
      <c r="E301" s="57">
        <f t="shared" ca="1" si="13"/>
        <v>44161</v>
      </c>
      <c r="F301" s="58">
        <f t="shared" si="14"/>
        <v>210</v>
      </c>
      <c r="G301" s="58">
        <f t="shared" si="15"/>
        <v>270</v>
      </c>
      <c r="H301" s="68"/>
      <c r="I301" s="58" t="e">
        <f>VLOOKUP(A301,'Ph Urina'!$C$9:$F$1113,4,0)</f>
        <v>#N/A</v>
      </c>
      <c r="J301" s="57" t="e">
        <f>VLOOKUP(A301,'Ph Urina'!$C$9:$F$1113,3,0)</f>
        <v>#N/A</v>
      </c>
      <c r="K301" s="59" t="e">
        <f>VLOOKUP(A301,ECC!$C$4:$E$1859,3,0)</f>
        <v>#N/A</v>
      </c>
      <c r="L301" s="68"/>
      <c r="M301" s="68"/>
      <c r="N301" s="68"/>
      <c r="O301" s="68"/>
      <c r="P301" s="68"/>
      <c r="Q301" s="68"/>
    </row>
    <row r="302" spans="1:17" x14ac:dyDescent="0.25">
      <c r="A302" s="68"/>
      <c r="B302" s="68"/>
      <c r="C302" s="68"/>
      <c r="D302" s="68"/>
      <c r="E302" s="57">
        <f t="shared" ca="1" si="13"/>
        <v>44161</v>
      </c>
      <c r="F302" s="58">
        <f t="shared" si="14"/>
        <v>210</v>
      </c>
      <c r="G302" s="58">
        <f t="shared" si="15"/>
        <v>270</v>
      </c>
      <c r="H302" s="68"/>
      <c r="I302" s="58" t="e">
        <f>VLOOKUP(A302,'Ph Urina'!$C$9:$F$1113,4,0)</f>
        <v>#N/A</v>
      </c>
      <c r="J302" s="57" t="e">
        <f>VLOOKUP(A302,'Ph Urina'!$C$9:$F$1113,3,0)</f>
        <v>#N/A</v>
      </c>
      <c r="K302" s="59" t="e">
        <f>VLOOKUP(A302,ECC!$C$4:$E$1859,3,0)</f>
        <v>#N/A</v>
      </c>
      <c r="L302" s="68"/>
      <c r="M302" s="68"/>
      <c r="N302" s="68"/>
      <c r="O302" s="68"/>
      <c r="P302" s="68"/>
      <c r="Q302" s="68"/>
    </row>
    <row r="303" spans="1:17" x14ac:dyDescent="0.25">
      <c r="A303" s="68"/>
      <c r="B303" s="68"/>
      <c r="C303" s="68"/>
      <c r="D303" s="68"/>
      <c r="E303" s="57">
        <f t="shared" ca="1" si="13"/>
        <v>44161</v>
      </c>
      <c r="F303" s="58">
        <f t="shared" si="14"/>
        <v>210</v>
      </c>
      <c r="G303" s="58">
        <f t="shared" si="15"/>
        <v>270</v>
      </c>
      <c r="H303" s="68"/>
      <c r="I303" s="58" t="e">
        <f>VLOOKUP(A303,'Ph Urina'!$C$9:$F$1113,4,0)</f>
        <v>#N/A</v>
      </c>
      <c r="J303" s="57" t="e">
        <f>VLOOKUP(A303,'Ph Urina'!$C$9:$F$1113,3,0)</f>
        <v>#N/A</v>
      </c>
      <c r="K303" s="59" t="e">
        <f>VLOOKUP(A303,ECC!$C$4:$E$1859,3,0)</f>
        <v>#N/A</v>
      </c>
      <c r="L303" s="68"/>
      <c r="M303" s="68"/>
      <c r="N303" s="68"/>
      <c r="O303" s="68"/>
      <c r="P303" s="68"/>
      <c r="Q303" s="68"/>
    </row>
    <row r="304" spans="1:17" x14ac:dyDescent="0.25">
      <c r="A304" s="68"/>
      <c r="B304" s="68"/>
      <c r="C304" s="68"/>
      <c r="D304" s="68"/>
      <c r="E304" s="57">
        <f t="shared" ca="1" si="13"/>
        <v>44161</v>
      </c>
      <c r="F304" s="58">
        <f t="shared" si="14"/>
        <v>210</v>
      </c>
      <c r="G304" s="58">
        <f t="shared" si="15"/>
        <v>270</v>
      </c>
      <c r="H304" s="68"/>
      <c r="I304" s="58" t="e">
        <f>VLOOKUP(A304,'Ph Urina'!$C$9:$F$1113,4,0)</f>
        <v>#N/A</v>
      </c>
      <c r="J304" s="57" t="e">
        <f>VLOOKUP(A304,'Ph Urina'!$C$9:$F$1113,3,0)</f>
        <v>#N/A</v>
      </c>
      <c r="K304" s="59" t="e">
        <f>VLOOKUP(A304,ECC!$C$4:$E$1859,3,0)</f>
        <v>#N/A</v>
      </c>
      <c r="L304" s="68"/>
      <c r="M304" s="68"/>
      <c r="N304" s="68"/>
      <c r="O304" s="68"/>
      <c r="P304" s="68"/>
      <c r="Q304" s="68"/>
    </row>
    <row r="305" spans="1:17" x14ac:dyDescent="0.25">
      <c r="A305" s="68"/>
      <c r="B305" s="68"/>
      <c r="C305" s="68"/>
      <c r="D305" s="68"/>
      <c r="E305" s="57">
        <f t="shared" ca="1" si="13"/>
        <v>44161</v>
      </c>
      <c r="F305" s="58">
        <f t="shared" si="14"/>
        <v>210</v>
      </c>
      <c r="G305" s="58">
        <f t="shared" si="15"/>
        <v>270</v>
      </c>
      <c r="H305" s="68"/>
      <c r="I305" s="58" t="e">
        <f>VLOOKUP(A305,'Ph Urina'!$C$9:$F$1113,4,0)</f>
        <v>#N/A</v>
      </c>
      <c r="J305" s="57" t="e">
        <f>VLOOKUP(A305,'Ph Urina'!$C$9:$F$1113,3,0)</f>
        <v>#N/A</v>
      </c>
      <c r="K305" s="59" t="e">
        <f>VLOOKUP(A305,ECC!$C$4:$E$1859,3,0)</f>
        <v>#N/A</v>
      </c>
      <c r="L305" s="68"/>
      <c r="M305" s="68"/>
      <c r="N305" s="68"/>
      <c r="O305" s="68"/>
      <c r="P305" s="68"/>
      <c r="Q305" s="68"/>
    </row>
    <row r="306" spans="1:17" x14ac:dyDescent="0.25">
      <c r="A306" s="68"/>
      <c r="B306" s="68"/>
      <c r="C306" s="68"/>
      <c r="D306" s="68"/>
      <c r="E306" s="57">
        <f t="shared" ca="1" si="13"/>
        <v>44161</v>
      </c>
      <c r="F306" s="58">
        <f t="shared" si="14"/>
        <v>210</v>
      </c>
      <c r="G306" s="58">
        <f t="shared" si="15"/>
        <v>270</v>
      </c>
      <c r="H306" s="68"/>
      <c r="I306" s="58" t="e">
        <f>VLOOKUP(A306,'Ph Urina'!$C$9:$F$1113,4,0)</f>
        <v>#N/A</v>
      </c>
      <c r="J306" s="57" t="e">
        <f>VLOOKUP(A306,'Ph Urina'!$C$9:$F$1113,3,0)</f>
        <v>#N/A</v>
      </c>
      <c r="K306" s="59" t="e">
        <f>VLOOKUP(A306,ECC!$C$4:$E$1859,3,0)</f>
        <v>#N/A</v>
      </c>
      <c r="L306" s="68"/>
      <c r="M306" s="68"/>
      <c r="N306" s="68"/>
      <c r="O306" s="68"/>
      <c r="P306" s="68"/>
      <c r="Q306" s="68"/>
    </row>
    <row r="307" spans="1:17" x14ac:dyDescent="0.25">
      <c r="A307" s="68"/>
      <c r="B307" s="68"/>
      <c r="C307" s="68"/>
      <c r="D307" s="68"/>
      <c r="E307" s="57">
        <f t="shared" ca="1" si="13"/>
        <v>44161</v>
      </c>
      <c r="F307" s="58">
        <f t="shared" si="14"/>
        <v>210</v>
      </c>
      <c r="G307" s="58">
        <f t="shared" si="15"/>
        <v>270</v>
      </c>
      <c r="H307" s="68"/>
      <c r="I307" s="58" t="e">
        <f>VLOOKUP(A307,'Ph Urina'!$C$9:$F$1113,4,0)</f>
        <v>#N/A</v>
      </c>
      <c r="J307" s="57" t="e">
        <f>VLOOKUP(A307,'Ph Urina'!$C$9:$F$1113,3,0)</f>
        <v>#N/A</v>
      </c>
      <c r="K307" s="59" t="e">
        <f>VLOOKUP(A307,ECC!$C$4:$E$1859,3,0)</f>
        <v>#N/A</v>
      </c>
      <c r="L307" s="68"/>
      <c r="M307" s="68"/>
      <c r="N307" s="68"/>
      <c r="O307" s="68"/>
      <c r="P307" s="68"/>
      <c r="Q307" s="68"/>
    </row>
    <row r="308" spans="1:17" x14ac:dyDescent="0.25">
      <c r="A308" s="68"/>
      <c r="B308" s="68"/>
      <c r="C308" s="68"/>
      <c r="D308" s="68"/>
      <c r="E308" s="57">
        <f t="shared" ca="1" si="13"/>
        <v>44161</v>
      </c>
      <c r="F308" s="58">
        <f t="shared" si="14"/>
        <v>210</v>
      </c>
      <c r="G308" s="58">
        <f t="shared" si="15"/>
        <v>270</v>
      </c>
      <c r="H308" s="68"/>
      <c r="I308" s="58" t="e">
        <f>VLOOKUP(A308,'Ph Urina'!$C$9:$F$1113,4,0)</f>
        <v>#N/A</v>
      </c>
      <c r="J308" s="57" t="e">
        <f>VLOOKUP(A308,'Ph Urina'!$C$9:$F$1113,3,0)</f>
        <v>#N/A</v>
      </c>
      <c r="K308" s="59" t="e">
        <f>VLOOKUP(A308,ECC!$C$4:$E$1859,3,0)</f>
        <v>#N/A</v>
      </c>
      <c r="L308" s="68"/>
      <c r="M308" s="68"/>
      <c r="N308" s="68"/>
      <c r="O308" s="68"/>
      <c r="P308" s="68"/>
      <c r="Q308" s="68"/>
    </row>
    <row r="309" spans="1:17" x14ac:dyDescent="0.25">
      <c r="A309" s="68"/>
      <c r="B309" s="68"/>
      <c r="C309" s="68"/>
      <c r="D309" s="68"/>
      <c r="E309" s="57">
        <f t="shared" ca="1" si="13"/>
        <v>44161</v>
      </c>
      <c r="F309" s="58">
        <f t="shared" si="14"/>
        <v>210</v>
      </c>
      <c r="G309" s="58">
        <f t="shared" si="15"/>
        <v>270</v>
      </c>
      <c r="H309" s="68"/>
      <c r="I309" s="58" t="e">
        <f>VLOOKUP(A309,'Ph Urina'!$C$9:$F$1113,4,0)</f>
        <v>#N/A</v>
      </c>
      <c r="J309" s="57" t="e">
        <f>VLOOKUP(A309,'Ph Urina'!$C$9:$F$1113,3,0)</f>
        <v>#N/A</v>
      </c>
      <c r="K309" s="59" t="e">
        <f>VLOOKUP(A309,ECC!$C$4:$E$1859,3,0)</f>
        <v>#N/A</v>
      </c>
      <c r="L309" s="68"/>
      <c r="M309" s="68"/>
      <c r="N309" s="68"/>
      <c r="O309" s="68"/>
      <c r="P309" s="68"/>
      <c r="Q309" s="68"/>
    </row>
    <row r="310" spans="1:17" x14ac:dyDescent="0.25">
      <c r="A310" s="68"/>
      <c r="B310" s="68"/>
      <c r="C310" s="68"/>
      <c r="D310" s="68"/>
      <c r="E310" s="57">
        <f t="shared" ca="1" si="13"/>
        <v>44161</v>
      </c>
      <c r="F310" s="58">
        <f t="shared" si="14"/>
        <v>210</v>
      </c>
      <c r="G310" s="58">
        <f t="shared" si="15"/>
        <v>270</v>
      </c>
      <c r="H310" s="68"/>
      <c r="I310" s="58" t="e">
        <f>VLOOKUP(A310,'Ph Urina'!$C$9:$F$1113,4,0)</f>
        <v>#N/A</v>
      </c>
      <c r="J310" s="57" t="e">
        <f>VLOOKUP(A310,'Ph Urina'!$C$9:$F$1113,3,0)</f>
        <v>#N/A</v>
      </c>
      <c r="K310" s="59" t="e">
        <f>VLOOKUP(A310,ECC!$C$4:$E$1859,3,0)</f>
        <v>#N/A</v>
      </c>
      <c r="L310" s="68"/>
      <c r="M310" s="68"/>
      <c r="N310" s="68"/>
      <c r="O310" s="68"/>
      <c r="P310" s="68"/>
      <c r="Q310" s="68"/>
    </row>
    <row r="311" spans="1:17" x14ac:dyDescent="0.25">
      <c r="A311" s="68"/>
      <c r="B311" s="68"/>
      <c r="C311" s="68"/>
      <c r="D311" s="68"/>
      <c r="E311" s="57">
        <f t="shared" ca="1" si="13"/>
        <v>44161</v>
      </c>
      <c r="F311" s="58">
        <f t="shared" si="14"/>
        <v>210</v>
      </c>
      <c r="G311" s="58">
        <f t="shared" si="15"/>
        <v>270</v>
      </c>
      <c r="H311" s="68"/>
      <c r="I311" s="58" t="e">
        <f>VLOOKUP(A311,'Ph Urina'!$C$9:$F$1113,4,0)</f>
        <v>#N/A</v>
      </c>
      <c r="J311" s="57" t="e">
        <f>VLOOKUP(A311,'Ph Urina'!$C$9:$F$1113,3,0)</f>
        <v>#N/A</v>
      </c>
      <c r="K311" s="59" t="e">
        <f>VLOOKUP(A311,ECC!$C$4:$E$1859,3,0)</f>
        <v>#N/A</v>
      </c>
      <c r="L311" s="68"/>
      <c r="M311" s="68"/>
      <c r="N311" s="68"/>
      <c r="O311" s="68"/>
      <c r="P311" s="68"/>
      <c r="Q311" s="68"/>
    </row>
    <row r="312" spans="1:17" x14ac:dyDescent="0.25">
      <c r="A312" s="68"/>
      <c r="B312" s="68"/>
      <c r="C312" s="68"/>
      <c r="D312" s="68"/>
      <c r="E312" s="57">
        <f t="shared" ca="1" si="13"/>
        <v>44161</v>
      </c>
      <c r="F312" s="58">
        <f t="shared" si="14"/>
        <v>210</v>
      </c>
      <c r="G312" s="58">
        <f t="shared" si="15"/>
        <v>270</v>
      </c>
      <c r="H312" s="68"/>
      <c r="I312" s="58" t="e">
        <f>VLOOKUP(A312,'Ph Urina'!$C$9:$F$1113,4,0)</f>
        <v>#N/A</v>
      </c>
      <c r="J312" s="57" t="e">
        <f>VLOOKUP(A312,'Ph Urina'!$C$9:$F$1113,3,0)</f>
        <v>#N/A</v>
      </c>
      <c r="K312" s="59" t="e">
        <f>VLOOKUP(A312,ECC!$C$4:$E$1859,3,0)</f>
        <v>#N/A</v>
      </c>
      <c r="L312" s="68"/>
      <c r="M312" s="68"/>
      <c r="N312" s="68"/>
      <c r="O312" s="68"/>
      <c r="P312" s="68"/>
      <c r="Q312" s="68"/>
    </row>
    <row r="313" spans="1:17" x14ac:dyDescent="0.25">
      <c r="A313" s="68"/>
      <c r="B313" s="68"/>
      <c r="C313" s="68"/>
      <c r="D313" s="68"/>
      <c r="E313" s="57">
        <f t="shared" ca="1" si="13"/>
        <v>44161</v>
      </c>
      <c r="F313" s="58">
        <f t="shared" si="14"/>
        <v>210</v>
      </c>
      <c r="G313" s="58">
        <f t="shared" si="15"/>
        <v>270</v>
      </c>
      <c r="H313" s="68"/>
      <c r="I313" s="58" t="e">
        <f>VLOOKUP(A313,'Ph Urina'!$C$9:$F$1113,4,0)</f>
        <v>#N/A</v>
      </c>
      <c r="J313" s="57" t="e">
        <f>VLOOKUP(A313,'Ph Urina'!$C$9:$F$1113,3,0)</f>
        <v>#N/A</v>
      </c>
      <c r="K313" s="59" t="e">
        <f>VLOOKUP(A313,ECC!$C$4:$E$1859,3,0)</f>
        <v>#N/A</v>
      </c>
      <c r="L313" s="68"/>
      <c r="M313" s="68"/>
      <c r="N313" s="68"/>
      <c r="O313" s="68"/>
      <c r="P313" s="68"/>
      <c r="Q313" s="68"/>
    </row>
    <row r="314" spans="1:17" x14ac:dyDescent="0.25">
      <c r="A314" s="68"/>
      <c r="B314" s="68"/>
      <c r="C314" s="68"/>
      <c r="D314" s="68"/>
      <c r="E314" s="57">
        <f t="shared" ca="1" si="13"/>
        <v>44161</v>
      </c>
      <c r="F314" s="58">
        <f t="shared" si="14"/>
        <v>210</v>
      </c>
      <c r="G314" s="58">
        <f t="shared" si="15"/>
        <v>270</v>
      </c>
      <c r="H314" s="68"/>
      <c r="I314" s="58" t="e">
        <f>VLOOKUP(A314,'Ph Urina'!$C$9:$F$1113,4,0)</f>
        <v>#N/A</v>
      </c>
      <c r="J314" s="57" t="e">
        <f>VLOOKUP(A314,'Ph Urina'!$C$9:$F$1113,3,0)</f>
        <v>#N/A</v>
      </c>
      <c r="K314" s="59" t="e">
        <f>VLOOKUP(A314,ECC!$C$4:$E$1859,3,0)</f>
        <v>#N/A</v>
      </c>
      <c r="L314" s="68"/>
      <c r="M314" s="68"/>
      <c r="N314" s="68"/>
      <c r="O314" s="68"/>
      <c r="P314" s="68"/>
      <c r="Q314" s="68"/>
    </row>
    <row r="315" spans="1:17" x14ac:dyDescent="0.25">
      <c r="A315" s="68"/>
      <c r="B315" s="68"/>
      <c r="C315" s="68"/>
      <c r="D315" s="68"/>
      <c r="E315" s="57">
        <f t="shared" ca="1" si="13"/>
        <v>44161</v>
      </c>
      <c r="F315" s="58">
        <f t="shared" si="14"/>
        <v>210</v>
      </c>
      <c r="G315" s="58">
        <f t="shared" si="15"/>
        <v>270</v>
      </c>
      <c r="H315" s="68"/>
      <c r="I315" s="58" t="e">
        <f>VLOOKUP(A315,'Ph Urina'!$C$9:$F$1113,4,0)</f>
        <v>#N/A</v>
      </c>
      <c r="J315" s="57" t="e">
        <f>VLOOKUP(A315,'Ph Urina'!$C$9:$F$1113,3,0)</f>
        <v>#N/A</v>
      </c>
      <c r="K315" s="59" t="e">
        <f>VLOOKUP(A315,ECC!$C$4:$E$1859,3,0)</f>
        <v>#N/A</v>
      </c>
      <c r="L315" s="68"/>
      <c r="M315" s="68"/>
      <c r="N315" s="68"/>
      <c r="O315" s="68"/>
      <c r="P315" s="68"/>
      <c r="Q315" s="68"/>
    </row>
    <row r="316" spans="1:17" x14ac:dyDescent="0.25">
      <c r="A316" s="68"/>
      <c r="B316" s="68"/>
      <c r="C316" s="68"/>
      <c r="D316" s="68"/>
      <c r="E316" s="57">
        <f t="shared" ca="1" si="13"/>
        <v>44161</v>
      </c>
      <c r="F316" s="58">
        <f t="shared" si="14"/>
        <v>210</v>
      </c>
      <c r="G316" s="58">
        <f t="shared" si="15"/>
        <v>270</v>
      </c>
      <c r="H316" s="68"/>
      <c r="I316" s="58" t="e">
        <f>VLOOKUP(A316,'Ph Urina'!$C$9:$F$1113,4,0)</f>
        <v>#N/A</v>
      </c>
      <c r="J316" s="57" t="e">
        <f>VLOOKUP(A316,'Ph Urina'!$C$9:$F$1113,3,0)</f>
        <v>#N/A</v>
      </c>
      <c r="K316" s="59" t="e">
        <f>VLOOKUP(A316,ECC!$C$4:$E$1859,3,0)</f>
        <v>#N/A</v>
      </c>
      <c r="L316" s="68"/>
      <c r="M316" s="68"/>
      <c r="N316" s="68"/>
      <c r="O316" s="68"/>
      <c r="P316" s="68"/>
      <c r="Q316" s="68"/>
    </row>
    <row r="317" spans="1:17" x14ac:dyDescent="0.25">
      <c r="A317" s="68"/>
      <c r="B317" s="68"/>
      <c r="C317" s="68"/>
      <c r="D317" s="68"/>
      <c r="E317" s="57">
        <f t="shared" ca="1" si="13"/>
        <v>44161</v>
      </c>
      <c r="F317" s="58">
        <f t="shared" si="14"/>
        <v>210</v>
      </c>
      <c r="G317" s="58">
        <f t="shared" si="15"/>
        <v>270</v>
      </c>
      <c r="H317" s="68"/>
      <c r="I317" s="58" t="e">
        <f>VLOOKUP(A317,'Ph Urina'!$C$9:$F$1113,4,0)</f>
        <v>#N/A</v>
      </c>
      <c r="J317" s="57" t="e">
        <f>VLOOKUP(A317,'Ph Urina'!$C$9:$F$1113,3,0)</f>
        <v>#N/A</v>
      </c>
      <c r="K317" s="59" t="e">
        <f>VLOOKUP(A317,ECC!$C$4:$E$1859,3,0)</f>
        <v>#N/A</v>
      </c>
      <c r="L317" s="68"/>
      <c r="M317" s="68"/>
      <c r="N317" s="68"/>
      <c r="O317" s="68"/>
      <c r="P317" s="68"/>
      <c r="Q317" s="68"/>
    </row>
    <row r="318" spans="1:17" x14ac:dyDescent="0.25">
      <c r="A318" s="68"/>
      <c r="B318" s="68"/>
      <c r="C318" s="68"/>
      <c r="D318" s="68"/>
      <c r="E318" s="57">
        <f t="shared" ca="1" si="13"/>
        <v>44161</v>
      </c>
      <c r="F318" s="58">
        <f t="shared" si="14"/>
        <v>210</v>
      </c>
      <c r="G318" s="58">
        <f t="shared" si="15"/>
        <v>270</v>
      </c>
      <c r="H318" s="68"/>
      <c r="I318" s="58" t="e">
        <f>VLOOKUP(A318,'Ph Urina'!$C$9:$F$1113,4,0)</f>
        <v>#N/A</v>
      </c>
      <c r="J318" s="57" t="e">
        <f>VLOOKUP(A318,'Ph Urina'!$C$9:$F$1113,3,0)</f>
        <v>#N/A</v>
      </c>
      <c r="K318" s="59" t="e">
        <f>VLOOKUP(A318,ECC!$C$4:$E$1859,3,0)</f>
        <v>#N/A</v>
      </c>
      <c r="L318" s="68"/>
      <c r="M318" s="68"/>
      <c r="N318" s="68"/>
      <c r="O318" s="68"/>
      <c r="P318" s="68"/>
      <c r="Q318" s="68"/>
    </row>
    <row r="319" spans="1:17" x14ac:dyDescent="0.25">
      <c r="A319" s="68"/>
      <c r="B319" s="68"/>
      <c r="C319" s="68"/>
      <c r="D319" s="68"/>
      <c r="E319" s="57">
        <f t="shared" ca="1" si="13"/>
        <v>44161</v>
      </c>
      <c r="F319" s="58">
        <f t="shared" si="14"/>
        <v>210</v>
      </c>
      <c r="G319" s="58">
        <f t="shared" si="15"/>
        <v>270</v>
      </c>
      <c r="H319" s="68"/>
      <c r="I319" s="58" t="e">
        <f>VLOOKUP(A319,'Ph Urina'!$C$9:$F$1113,4,0)</f>
        <v>#N/A</v>
      </c>
      <c r="J319" s="57" t="e">
        <f>VLOOKUP(A319,'Ph Urina'!$C$9:$F$1113,3,0)</f>
        <v>#N/A</v>
      </c>
      <c r="K319" s="59" t="e">
        <f>VLOOKUP(A319,ECC!$C$4:$E$1859,3,0)</f>
        <v>#N/A</v>
      </c>
      <c r="L319" s="68"/>
      <c r="M319" s="68"/>
      <c r="N319" s="68"/>
      <c r="O319" s="68"/>
      <c r="P319" s="68"/>
      <c r="Q319" s="68"/>
    </row>
    <row r="320" spans="1:17" x14ac:dyDescent="0.25">
      <c r="A320" s="68"/>
      <c r="B320" s="68"/>
      <c r="C320" s="68"/>
      <c r="D320" s="68"/>
      <c r="E320" s="57">
        <f t="shared" ca="1" si="13"/>
        <v>44161</v>
      </c>
      <c r="F320" s="58">
        <f t="shared" si="14"/>
        <v>210</v>
      </c>
      <c r="G320" s="58">
        <f t="shared" si="15"/>
        <v>270</v>
      </c>
      <c r="H320" s="68"/>
      <c r="I320" s="58" t="e">
        <f>VLOOKUP(A320,'Ph Urina'!$C$9:$F$1113,4,0)</f>
        <v>#N/A</v>
      </c>
      <c r="J320" s="57" t="e">
        <f>VLOOKUP(A320,'Ph Urina'!$C$9:$F$1113,3,0)</f>
        <v>#N/A</v>
      </c>
      <c r="K320" s="59" t="e">
        <f>VLOOKUP(A320,ECC!$C$4:$E$1859,3,0)</f>
        <v>#N/A</v>
      </c>
      <c r="L320" s="68"/>
      <c r="M320" s="68"/>
      <c r="N320" s="68"/>
      <c r="O320" s="68"/>
      <c r="P320" s="68"/>
      <c r="Q320" s="68"/>
    </row>
    <row r="321" spans="1:17" x14ac:dyDescent="0.25">
      <c r="A321" s="68"/>
      <c r="B321" s="68"/>
      <c r="C321" s="68"/>
      <c r="D321" s="68"/>
      <c r="E321" s="57">
        <f t="shared" ca="1" si="13"/>
        <v>44161</v>
      </c>
      <c r="F321" s="58">
        <f t="shared" si="14"/>
        <v>210</v>
      </c>
      <c r="G321" s="58">
        <f t="shared" si="15"/>
        <v>270</v>
      </c>
      <c r="H321" s="68"/>
      <c r="I321" s="58" t="e">
        <f>VLOOKUP(A321,'Ph Urina'!$C$9:$F$1113,4,0)</f>
        <v>#N/A</v>
      </c>
      <c r="J321" s="57" t="e">
        <f>VLOOKUP(A321,'Ph Urina'!$C$9:$F$1113,3,0)</f>
        <v>#N/A</v>
      </c>
      <c r="K321" s="59" t="e">
        <f>VLOOKUP(A321,ECC!$C$4:$E$1859,3,0)</f>
        <v>#N/A</v>
      </c>
      <c r="L321" s="68"/>
      <c r="M321" s="68"/>
      <c r="N321" s="68"/>
      <c r="O321" s="68"/>
      <c r="P321" s="68"/>
      <c r="Q321" s="68"/>
    </row>
    <row r="322" spans="1:17" x14ac:dyDescent="0.25">
      <c r="A322" s="68"/>
      <c r="B322" s="68"/>
      <c r="C322" s="68"/>
      <c r="D322" s="68"/>
      <c r="E322" s="57">
        <f t="shared" ca="1" si="13"/>
        <v>44161</v>
      </c>
      <c r="F322" s="58">
        <f t="shared" si="14"/>
        <v>210</v>
      </c>
      <c r="G322" s="58">
        <f t="shared" si="15"/>
        <v>270</v>
      </c>
      <c r="H322" s="68"/>
      <c r="I322" s="58" t="e">
        <f>VLOOKUP(A322,'Ph Urina'!$C$9:$F$1113,4,0)</f>
        <v>#N/A</v>
      </c>
      <c r="J322" s="57" t="e">
        <f>VLOOKUP(A322,'Ph Urina'!$C$9:$F$1113,3,0)</f>
        <v>#N/A</v>
      </c>
      <c r="K322" s="59" t="e">
        <f>VLOOKUP(A322,ECC!$C$4:$E$1859,3,0)</f>
        <v>#N/A</v>
      </c>
      <c r="L322" s="68"/>
      <c r="M322" s="68"/>
      <c r="N322" s="68"/>
      <c r="O322" s="68"/>
      <c r="P322" s="68"/>
      <c r="Q322" s="68"/>
    </row>
    <row r="323" spans="1:17" x14ac:dyDescent="0.25">
      <c r="A323" s="68"/>
      <c r="B323" s="68"/>
      <c r="C323" s="68"/>
      <c r="D323" s="68"/>
      <c r="E323" s="57">
        <f t="shared" ca="1" si="13"/>
        <v>44161</v>
      </c>
      <c r="F323" s="58">
        <f t="shared" si="14"/>
        <v>210</v>
      </c>
      <c r="G323" s="58">
        <f t="shared" si="15"/>
        <v>270</v>
      </c>
      <c r="H323" s="68"/>
      <c r="I323" s="58" t="e">
        <f>VLOOKUP(A323,'Ph Urina'!$C$9:$F$1113,4,0)</f>
        <v>#N/A</v>
      </c>
      <c r="J323" s="57" t="e">
        <f>VLOOKUP(A323,'Ph Urina'!$C$9:$F$1113,3,0)</f>
        <v>#N/A</v>
      </c>
      <c r="K323" s="59" t="e">
        <f>VLOOKUP(A323,ECC!$C$4:$E$1859,3,0)</f>
        <v>#N/A</v>
      </c>
      <c r="L323" s="68"/>
      <c r="M323" s="68"/>
      <c r="N323" s="68"/>
      <c r="O323" s="68"/>
      <c r="P323" s="68"/>
      <c r="Q323" s="68"/>
    </row>
    <row r="324" spans="1:17" x14ac:dyDescent="0.25">
      <c r="A324" s="68"/>
      <c r="B324" s="68"/>
      <c r="C324" s="68"/>
      <c r="D324" s="68"/>
      <c r="E324" s="57">
        <f t="shared" ca="1" si="13"/>
        <v>44161</v>
      </c>
      <c r="F324" s="58">
        <f t="shared" si="14"/>
        <v>210</v>
      </c>
      <c r="G324" s="58">
        <f t="shared" si="15"/>
        <v>270</v>
      </c>
      <c r="H324" s="68"/>
      <c r="I324" s="58" t="e">
        <f>VLOOKUP(A324,'Ph Urina'!$C$9:$F$1113,4,0)</f>
        <v>#N/A</v>
      </c>
      <c r="J324" s="57" t="e">
        <f>VLOOKUP(A324,'Ph Urina'!$C$9:$F$1113,3,0)</f>
        <v>#N/A</v>
      </c>
      <c r="K324" s="59" t="e">
        <f>VLOOKUP(A324,ECC!$C$4:$E$1859,3,0)</f>
        <v>#N/A</v>
      </c>
      <c r="L324" s="68"/>
      <c r="M324" s="68"/>
      <c r="N324" s="68"/>
      <c r="O324" s="68"/>
      <c r="P324" s="68"/>
      <c r="Q324" s="68"/>
    </row>
    <row r="325" spans="1:17" x14ac:dyDescent="0.25">
      <c r="A325" s="68"/>
      <c r="B325" s="68"/>
      <c r="C325" s="68"/>
      <c r="D325" s="68"/>
      <c r="E325" s="57">
        <f t="shared" ca="1" si="13"/>
        <v>44161</v>
      </c>
      <c r="F325" s="58">
        <f t="shared" si="14"/>
        <v>210</v>
      </c>
      <c r="G325" s="58">
        <f t="shared" si="15"/>
        <v>270</v>
      </c>
      <c r="H325" s="68"/>
      <c r="I325" s="58" t="e">
        <f>VLOOKUP(A325,'Ph Urina'!$C$9:$F$1113,4,0)</f>
        <v>#N/A</v>
      </c>
      <c r="J325" s="57" t="e">
        <f>VLOOKUP(A325,'Ph Urina'!$C$9:$F$1113,3,0)</f>
        <v>#N/A</v>
      </c>
      <c r="K325" s="59" t="e">
        <f>VLOOKUP(A325,ECC!$C$4:$E$1859,3,0)</f>
        <v>#N/A</v>
      </c>
      <c r="L325" s="68"/>
      <c r="M325" s="68"/>
      <c r="N325" s="68"/>
      <c r="O325" s="68"/>
      <c r="P325" s="68"/>
      <c r="Q325" s="68"/>
    </row>
    <row r="326" spans="1:17" x14ac:dyDescent="0.25">
      <c r="A326" s="68"/>
      <c r="B326" s="68"/>
      <c r="C326" s="68"/>
      <c r="D326" s="68"/>
      <c r="E326" s="57">
        <f t="shared" ca="1" si="13"/>
        <v>44161</v>
      </c>
      <c r="F326" s="58">
        <f t="shared" si="14"/>
        <v>210</v>
      </c>
      <c r="G326" s="58">
        <f t="shared" si="15"/>
        <v>270</v>
      </c>
      <c r="H326" s="68"/>
      <c r="I326" s="58" t="e">
        <f>VLOOKUP(A326,'Ph Urina'!$C$9:$F$1113,4,0)</f>
        <v>#N/A</v>
      </c>
      <c r="J326" s="57" t="e">
        <f>VLOOKUP(A326,'Ph Urina'!$C$9:$F$1113,3,0)</f>
        <v>#N/A</v>
      </c>
      <c r="K326" s="59" t="e">
        <f>VLOOKUP(A326,ECC!$C$4:$E$1859,3,0)</f>
        <v>#N/A</v>
      </c>
      <c r="L326" s="68"/>
      <c r="M326" s="68"/>
      <c r="N326" s="68"/>
      <c r="O326" s="68"/>
      <c r="P326" s="68"/>
      <c r="Q326" s="68"/>
    </row>
    <row r="327" spans="1:17" x14ac:dyDescent="0.25">
      <c r="A327" s="68"/>
      <c r="B327" s="68"/>
      <c r="C327" s="68"/>
      <c r="D327" s="68"/>
      <c r="E327" s="57">
        <f t="shared" ca="1" si="13"/>
        <v>44161</v>
      </c>
      <c r="F327" s="58">
        <f t="shared" si="14"/>
        <v>210</v>
      </c>
      <c r="G327" s="58">
        <f t="shared" si="15"/>
        <v>270</v>
      </c>
      <c r="H327" s="68"/>
      <c r="I327" s="58" t="e">
        <f>VLOOKUP(A327,'Ph Urina'!$C$9:$F$1113,4,0)</f>
        <v>#N/A</v>
      </c>
      <c r="J327" s="57" t="e">
        <f>VLOOKUP(A327,'Ph Urina'!$C$9:$F$1113,3,0)</f>
        <v>#N/A</v>
      </c>
      <c r="K327" s="59" t="e">
        <f>VLOOKUP(A327,ECC!$C$4:$E$1859,3,0)</f>
        <v>#N/A</v>
      </c>
      <c r="L327" s="68"/>
      <c r="M327" s="68"/>
      <c r="N327" s="68"/>
      <c r="O327" s="68"/>
      <c r="P327" s="68"/>
      <c r="Q327" s="68"/>
    </row>
    <row r="328" spans="1:17" x14ac:dyDescent="0.25">
      <c r="A328" s="68"/>
      <c r="B328" s="68"/>
      <c r="C328" s="68"/>
      <c r="D328" s="68"/>
      <c r="E328" s="57">
        <f t="shared" ref="E328:E391" ca="1" si="16">($E$4-D328)</f>
        <v>44161</v>
      </c>
      <c r="F328" s="58">
        <f t="shared" ref="F328:F391" si="17">C328+210</f>
        <v>210</v>
      </c>
      <c r="G328" s="58">
        <f t="shared" si="15"/>
        <v>270</v>
      </c>
      <c r="H328" s="68"/>
      <c r="I328" s="58" t="e">
        <f>VLOOKUP(A328,'Ph Urina'!$C$9:$F$1113,4,0)</f>
        <v>#N/A</v>
      </c>
      <c r="J328" s="57" t="e">
        <f>VLOOKUP(A328,'Ph Urina'!$C$9:$F$1113,3,0)</f>
        <v>#N/A</v>
      </c>
      <c r="K328" s="59" t="e">
        <f>VLOOKUP(A328,ECC!$C$4:$E$1859,3,0)</f>
        <v>#N/A</v>
      </c>
      <c r="L328" s="68"/>
      <c r="M328" s="68"/>
      <c r="N328" s="68"/>
      <c r="O328" s="68"/>
      <c r="P328" s="68"/>
      <c r="Q328" s="68"/>
    </row>
    <row r="329" spans="1:17" x14ac:dyDescent="0.25">
      <c r="A329" s="68"/>
      <c r="B329" s="68"/>
      <c r="C329" s="68"/>
      <c r="D329" s="68"/>
      <c r="E329" s="57">
        <f t="shared" ca="1" si="16"/>
        <v>44161</v>
      </c>
      <c r="F329" s="58">
        <f t="shared" si="17"/>
        <v>210</v>
      </c>
      <c r="G329" s="58">
        <f t="shared" si="15"/>
        <v>270</v>
      </c>
      <c r="H329" s="68"/>
      <c r="I329" s="58" t="e">
        <f>VLOOKUP(A329,'Ph Urina'!$C$9:$F$1113,4,0)</f>
        <v>#N/A</v>
      </c>
      <c r="J329" s="57" t="e">
        <f>VLOOKUP(A329,'Ph Urina'!$C$9:$F$1113,3,0)</f>
        <v>#N/A</v>
      </c>
      <c r="K329" s="59" t="e">
        <f>VLOOKUP(A329,ECC!$C$4:$E$1859,3,0)</f>
        <v>#N/A</v>
      </c>
      <c r="L329" s="68"/>
      <c r="M329" s="68"/>
      <c r="N329" s="68"/>
      <c r="O329" s="68"/>
      <c r="P329" s="68"/>
      <c r="Q329" s="68"/>
    </row>
    <row r="330" spans="1:17" x14ac:dyDescent="0.25">
      <c r="A330" s="68"/>
      <c r="B330" s="68"/>
      <c r="C330" s="68"/>
      <c r="D330" s="68"/>
      <c r="E330" s="57">
        <f t="shared" ca="1" si="16"/>
        <v>44161</v>
      </c>
      <c r="F330" s="58">
        <f t="shared" si="17"/>
        <v>210</v>
      </c>
      <c r="G330" s="58">
        <f t="shared" si="15"/>
        <v>270</v>
      </c>
      <c r="H330" s="68"/>
      <c r="I330" s="58" t="e">
        <f>VLOOKUP(A330,'Ph Urina'!$C$9:$F$1113,4,0)</f>
        <v>#N/A</v>
      </c>
      <c r="J330" s="57" t="e">
        <f>VLOOKUP(A330,'Ph Urina'!$C$9:$F$1113,3,0)</f>
        <v>#N/A</v>
      </c>
      <c r="K330" s="59" t="e">
        <f>VLOOKUP(A330,ECC!$C$4:$E$1859,3,0)</f>
        <v>#N/A</v>
      </c>
      <c r="L330" s="68"/>
      <c r="M330" s="68"/>
      <c r="N330" s="68"/>
      <c r="O330" s="68"/>
      <c r="P330" s="68"/>
      <c r="Q330" s="68"/>
    </row>
    <row r="331" spans="1:17" x14ac:dyDescent="0.25">
      <c r="A331" s="68"/>
      <c r="B331" s="68"/>
      <c r="C331" s="68"/>
      <c r="D331" s="68"/>
      <c r="E331" s="57">
        <f t="shared" ca="1" si="16"/>
        <v>44161</v>
      </c>
      <c r="F331" s="58">
        <f t="shared" si="17"/>
        <v>210</v>
      </c>
      <c r="G331" s="58">
        <f t="shared" ref="G331:G394" si="18">C331+270</f>
        <v>270</v>
      </c>
      <c r="H331" s="68"/>
      <c r="I331" s="58" t="e">
        <f>VLOOKUP(A331,'Ph Urina'!$C$9:$F$1113,4,0)</f>
        <v>#N/A</v>
      </c>
      <c r="J331" s="57" t="e">
        <f>VLOOKUP(A331,'Ph Urina'!$C$9:$F$1113,3,0)</f>
        <v>#N/A</v>
      </c>
      <c r="K331" s="59" t="e">
        <f>VLOOKUP(A331,ECC!$C$4:$E$1859,3,0)</f>
        <v>#N/A</v>
      </c>
      <c r="L331" s="68"/>
      <c r="M331" s="68"/>
      <c r="N331" s="68"/>
      <c r="O331" s="68"/>
      <c r="P331" s="68"/>
      <c r="Q331" s="68"/>
    </row>
    <row r="332" spans="1:17" x14ac:dyDescent="0.25">
      <c r="A332" s="68"/>
      <c r="B332" s="68"/>
      <c r="C332" s="68"/>
      <c r="D332" s="68"/>
      <c r="E332" s="57">
        <f t="shared" ca="1" si="16"/>
        <v>44161</v>
      </c>
      <c r="F332" s="58">
        <f t="shared" si="17"/>
        <v>210</v>
      </c>
      <c r="G332" s="58">
        <f t="shared" si="18"/>
        <v>270</v>
      </c>
      <c r="H332" s="68"/>
      <c r="I332" s="58" t="e">
        <f>VLOOKUP(A332,'Ph Urina'!$C$9:$F$1113,4,0)</f>
        <v>#N/A</v>
      </c>
      <c r="J332" s="57" t="e">
        <f>VLOOKUP(A332,'Ph Urina'!$C$9:$F$1113,3,0)</f>
        <v>#N/A</v>
      </c>
      <c r="K332" s="59" t="e">
        <f>VLOOKUP(A332,ECC!$C$4:$E$1859,3,0)</f>
        <v>#N/A</v>
      </c>
      <c r="L332" s="68"/>
      <c r="M332" s="68"/>
      <c r="N332" s="68"/>
      <c r="O332" s="68"/>
      <c r="P332" s="68"/>
      <c r="Q332" s="68"/>
    </row>
    <row r="333" spans="1:17" x14ac:dyDescent="0.25">
      <c r="A333" s="68"/>
      <c r="B333" s="68"/>
      <c r="C333" s="68"/>
      <c r="D333" s="68"/>
      <c r="E333" s="57">
        <f t="shared" ca="1" si="16"/>
        <v>44161</v>
      </c>
      <c r="F333" s="58">
        <f t="shared" si="17"/>
        <v>210</v>
      </c>
      <c r="G333" s="58">
        <f t="shared" si="18"/>
        <v>270</v>
      </c>
      <c r="H333" s="68"/>
      <c r="I333" s="58" t="e">
        <f>VLOOKUP(A333,'Ph Urina'!$C$9:$F$1113,4,0)</f>
        <v>#N/A</v>
      </c>
      <c r="J333" s="57" t="e">
        <f>VLOOKUP(A333,'Ph Urina'!$C$9:$F$1113,3,0)</f>
        <v>#N/A</v>
      </c>
      <c r="K333" s="59" t="e">
        <f>VLOOKUP(A333,ECC!$C$4:$E$1859,3,0)</f>
        <v>#N/A</v>
      </c>
      <c r="L333" s="68"/>
      <c r="M333" s="68"/>
      <c r="N333" s="68"/>
      <c r="O333" s="68"/>
      <c r="P333" s="68"/>
      <c r="Q333" s="68"/>
    </row>
    <row r="334" spans="1:17" x14ac:dyDescent="0.25">
      <c r="A334" s="68"/>
      <c r="B334" s="68"/>
      <c r="C334" s="68"/>
      <c r="D334" s="68"/>
      <c r="E334" s="57">
        <f t="shared" ca="1" si="16"/>
        <v>44161</v>
      </c>
      <c r="F334" s="58">
        <f t="shared" si="17"/>
        <v>210</v>
      </c>
      <c r="G334" s="58">
        <f t="shared" si="18"/>
        <v>270</v>
      </c>
      <c r="H334" s="68"/>
      <c r="I334" s="58" t="e">
        <f>VLOOKUP(A334,'Ph Urina'!$C$9:$F$1113,4,0)</f>
        <v>#N/A</v>
      </c>
      <c r="J334" s="57" t="e">
        <f>VLOOKUP(A334,'Ph Urina'!$C$9:$F$1113,3,0)</f>
        <v>#N/A</v>
      </c>
      <c r="K334" s="59" t="e">
        <f>VLOOKUP(A334,ECC!$C$4:$E$1859,3,0)</f>
        <v>#N/A</v>
      </c>
      <c r="L334" s="68"/>
      <c r="M334" s="68"/>
      <c r="N334" s="68"/>
      <c r="O334" s="68"/>
      <c r="P334" s="68"/>
      <c r="Q334" s="68"/>
    </row>
    <row r="335" spans="1:17" x14ac:dyDescent="0.25">
      <c r="A335" s="68"/>
      <c r="B335" s="68"/>
      <c r="C335" s="68"/>
      <c r="D335" s="68"/>
      <c r="E335" s="57">
        <f t="shared" ca="1" si="16"/>
        <v>44161</v>
      </c>
      <c r="F335" s="58">
        <f t="shared" si="17"/>
        <v>210</v>
      </c>
      <c r="G335" s="58">
        <f t="shared" si="18"/>
        <v>270</v>
      </c>
      <c r="H335" s="68"/>
      <c r="I335" s="58" t="e">
        <f>VLOOKUP(A335,'Ph Urina'!$C$9:$F$1113,4,0)</f>
        <v>#N/A</v>
      </c>
      <c r="J335" s="57" t="e">
        <f>VLOOKUP(A335,'Ph Urina'!$C$9:$F$1113,3,0)</f>
        <v>#N/A</v>
      </c>
      <c r="K335" s="59" t="e">
        <f>VLOOKUP(A335,ECC!$C$4:$E$1859,3,0)</f>
        <v>#N/A</v>
      </c>
      <c r="L335" s="68"/>
      <c r="M335" s="68"/>
      <c r="N335" s="68"/>
      <c r="O335" s="68"/>
      <c r="P335" s="68"/>
      <c r="Q335" s="68"/>
    </row>
    <row r="336" spans="1:17" x14ac:dyDescent="0.25">
      <c r="A336" s="68"/>
      <c r="B336" s="68"/>
      <c r="C336" s="68"/>
      <c r="D336" s="68"/>
      <c r="E336" s="57">
        <f t="shared" ca="1" si="16"/>
        <v>44161</v>
      </c>
      <c r="F336" s="58">
        <f t="shared" si="17"/>
        <v>210</v>
      </c>
      <c r="G336" s="58">
        <f t="shared" si="18"/>
        <v>270</v>
      </c>
      <c r="H336" s="68"/>
      <c r="I336" s="58" t="e">
        <f>VLOOKUP(A336,'Ph Urina'!$C$9:$F$1113,4,0)</f>
        <v>#N/A</v>
      </c>
      <c r="J336" s="57" t="e">
        <f>VLOOKUP(A336,'Ph Urina'!$C$9:$F$1113,3,0)</f>
        <v>#N/A</v>
      </c>
      <c r="K336" s="59" t="e">
        <f>VLOOKUP(A336,ECC!$C$4:$E$1859,3,0)</f>
        <v>#N/A</v>
      </c>
      <c r="L336" s="68"/>
      <c r="M336" s="68"/>
      <c r="N336" s="68"/>
      <c r="O336" s="68"/>
      <c r="P336" s="68"/>
      <c r="Q336" s="68"/>
    </row>
    <row r="337" spans="1:17" x14ac:dyDescent="0.25">
      <c r="A337" s="68"/>
      <c r="B337" s="68"/>
      <c r="C337" s="68"/>
      <c r="D337" s="68"/>
      <c r="E337" s="57">
        <f t="shared" ca="1" si="16"/>
        <v>44161</v>
      </c>
      <c r="F337" s="58">
        <f t="shared" si="17"/>
        <v>210</v>
      </c>
      <c r="G337" s="58">
        <f t="shared" si="18"/>
        <v>270</v>
      </c>
      <c r="H337" s="68"/>
      <c r="I337" s="58" t="e">
        <f>VLOOKUP(A337,'Ph Urina'!$C$9:$F$1113,4,0)</f>
        <v>#N/A</v>
      </c>
      <c r="J337" s="57" t="e">
        <f>VLOOKUP(A337,'Ph Urina'!$C$9:$F$1113,3,0)</f>
        <v>#N/A</v>
      </c>
      <c r="K337" s="59" t="e">
        <f>VLOOKUP(A337,ECC!$C$4:$E$1859,3,0)</f>
        <v>#N/A</v>
      </c>
      <c r="L337" s="68"/>
      <c r="M337" s="68"/>
      <c r="N337" s="68"/>
      <c r="O337" s="68"/>
      <c r="P337" s="68"/>
      <c r="Q337" s="68"/>
    </row>
    <row r="338" spans="1:17" x14ac:dyDescent="0.25">
      <c r="A338" s="68"/>
      <c r="B338" s="68"/>
      <c r="C338" s="68"/>
      <c r="D338" s="68"/>
      <c r="E338" s="57">
        <f t="shared" ca="1" si="16"/>
        <v>44161</v>
      </c>
      <c r="F338" s="58">
        <f t="shared" si="17"/>
        <v>210</v>
      </c>
      <c r="G338" s="58">
        <f t="shared" si="18"/>
        <v>270</v>
      </c>
      <c r="H338" s="68"/>
      <c r="I338" s="58" t="e">
        <f>VLOOKUP(A338,'Ph Urina'!$C$9:$F$1113,4,0)</f>
        <v>#N/A</v>
      </c>
      <c r="J338" s="57" t="e">
        <f>VLOOKUP(A338,'Ph Urina'!$C$9:$F$1113,3,0)</f>
        <v>#N/A</v>
      </c>
      <c r="K338" s="59" t="e">
        <f>VLOOKUP(A338,ECC!$C$4:$E$1859,3,0)</f>
        <v>#N/A</v>
      </c>
      <c r="L338" s="68"/>
      <c r="M338" s="68"/>
      <c r="N338" s="68"/>
      <c r="O338" s="68"/>
      <c r="P338" s="68"/>
      <c r="Q338" s="68"/>
    </row>
    <row r="339" spans="1:17" x14ac:dyDescent="0.25">
      <c r="A339" s="68"/>
      <c r="B339" s="68"/>
      <c r="C339" s="68"/>
      <c r="D339" s="68"/>
      <c r="E339" s="57">
        <f t="shared" ca="1" si="16"/>
        <v>44161</v>
      </c>
      <c r="F339" s="58">
        <f t="shared" si="17"/>
        <v>210</v>
      </c>
      <c r="G339" s="58">
        <f t="shared" si="18"/>
        <v>270</v>
      </c>
      <c r="H339" s="68"/>
      <c r="I339" s="58" t="e">
        <f>VLOOKUP(A339,'Ph Urina'!$C$9:$F$1113,4,0)</f>
        <v>#N/A</v>
      </c>
      <c r="J339" s="57" t="e">
        <f>VLOOKUP(A339,'Ph Urina'!$C$9:$F$1113,3,0)</f>
        <v>#N/A</v>
      </c>
      <c r="K339" s="59" t="e">
        <f>VLOOKUP(A339,ECC!$C$4:$E$1859,3,0)</f>
        <v>#N/A</v>
      </c>
      <c r="L339" s="68"/>
      <c r="M339" s="68"/>
      <c r="N339" s="68"/>
      <c r="O339" s="68"/>
      <c r="P339" s="68"/>
      <c r="Q339" s="68"/>
    </row>
    <row r="340" spans="1:17" x14ac:dyDescent="0.25">
      <c r="A340" s="68"/>
      <c r="B340" s="68"/>
      <c r="C340" s="68"/>
      <c r="D340" s="68"/>
      <c r="E340" s="57">
        <f t="shared" ca="1" si="16"/>
        <v>44161</v>
      </c>
      <c r="F340" s="58">
        <f t="shared" si="17"/>
        <v>210</v>
      </c>
      <c r="G340" s="58">
        <f t="shared" si="18"/>
        <v>270</v>
      </c>
      <c r="H340" s="68"/>
      <c r="I340" s="58" t="e">
        <f>VLOOKUP(A340,'Ph Urina'!$C$9:$F$1113,4,0)</f>
        <v>#N/A</v>
      </c>
      <c r="J340" s="57" t="e">
        <f>VLOOKUP(A340,'Ph Urina'!$C$9:$F$1113,3,0)</f>
        <v>#N/A</v>
      </c>
      <c r="K340" s="59" t="e">
        <f>VLOOKUP(A340,ECC!$C$4:$E$1859,3,0)</f>
        <v>#N/A</v>
      </c>
      <c r="L340" s="68"/>
      <c r="M340" s="68"/>
      <c r="N340" s="68"/>
      <c r="O340" s="68"/>
      <c r="P340" s="68"/>
      <c r="Q340" s="68"/>
    </row>
    <row r="341" spans="1:17" x14ac:dyDescent="0.25">
      <c r="A341" s="68"/>
      <c r="B341" s="68"/>
      <c r="C341" s="68"/>
      <c r="D341" s="68"/>
      <c r="E341" s="57">
        <f t="shared" ca="1" si="16"/>
        <v>44161</v>
      </c>
      <c r="F341" s="58">
        <f t="shared" si="17"/>
        <v>210</v>
      </c>
      <c r="G341" s="58">
        <f t="shared" si="18"/>
        <v>270</v>
      </c>
      <c r="H341" s="68"/>
      <c r="I341" s="58" t="e">
        <f>VLOOKUP(A341,'Ph Urina'!$C$9:$F$1113,4,0)</f>
        <v>#N/A</v>
      </c>
      <c r="J341" s="57" t="e">
        <f>VLOOKUP(A341,'Ph Urina'!$C$9:$F$1113,3,0)</f>
        <v>#N/A</v>
      </c>
      <c r="K341" s="59" t="e">
        <f>VLOOKUP(A341,ECC!$C$4:$E$1859,3,0)</f>
        <v>#N/A</v>
      </c>
      <c r="L341" s="68"/>
      <c r="M341" s="68"/>
      <c r="N341" s="68"/>
      <c r="O341" s="68"/>
      <c r="P341" s="68"/>
      <c r="Q341" s="68"/>
    </row>
    <row r="342" spans="1:17" x14ac:dyDescent="0.25">
      <c r="A342" s="68"/>
      <c r="B342" s="68"/>
      <c r="C342" s="68"/>
      <c r="D342" s="68"/>
      <c r="E342" s="57">
        <f t="shared" ca="1" si="16"/>
        <v>44161</v>
      </c>
      <c r="F342" s="58">
        <f t="shared" si="17"/>
        <v>210</v>
      </c>
      <c r="G342" s="58">
        <f t="shared" si="18"/>
        <v>270</v>
      </c>
      <c r="H342" s="68"/>
      <c r="I342" s="58" t="e">
        <f>VLOOKUP(A342,'Ph Urina'!$C$9:$F$1113,4,0)</f>
        <v>#N/A</v>
      </c>
      <c r="J342" s="57" t="e">
        <f>VLOOKUP(A342,'Ph Urina'!$C$9:$F$1113,3,0)</f>
        <v>#N/A</v>
      </c>
      <c r="K342" s="59" t="e">
        <f>VLOOKUP(A342,ECC!$C$4:$E$1859,3,0)</f>
        <v>#N/A</v>
      </c>
      <c r="L342" s="68"/>
      <c r="M342" s="68"/>
      <c r="N342" s="68"/>
      <c r="O342" s="68"/>
      <c r="P342" s="68"/>
      <c r="Q342" s="68"/>
    </row>
    <row r="343" spans="1:17" x14ac:dyDescent="0.25">
      <c r="A343" s="68"/>
      <c r="B343" s="68"/>
      <c r="C343" s="68"/>
      <c r="D343" s="68"/>
      <c r="E343" s="57">
        <f t="shared" ca="1" si="16"/>
        <v>44161</v>
      </c>
      <c r="F343" s="58">
        <f t="shared" si="17"/>
        <v>210</v>
      </c>
      <c r="G343" s="58">
        <f t="shared" si="18"/>
        <v>270</v>
      </c>
      <c r="H343" s="68"/>
      <c r="I343" s="58" t="e">
        <f>VLOOKUP(A343,'Ph Urina'!$C$9:$F$1113,4,0)</f>
        <v>#N/A</v>
      </c>
      <c r="J343" s="57" t="e">
        <f>VLOOKUP(A343,'Ph Urina'!$C$9:$F$1113,3,0)</f>
        <v>#N/A</v>
      </c>
      <c r="K343" s="59" t="e">
        <f>VLOOKUP(A343,ECC!$C$4:$E$1859,3,0)</f>
        <v>#N/A</v>
      </c>
      <c r="L343" s="68"/>
      <c r="M343" s="68"/>
      <c r="N343" s="68"/>
      <c r="O343" s="68"/>
      <c r="P343" s="68"/>
      <c r="Q343" s="68"/>
    </row>
    <row r="344" spans="1:17" x14ac:dyDescent="0.25">
      <c r="A344" s="68"/>
      <c r="B344" s="68"/>
      <c r="C344" s="68"/>
      <c r="D344" s="68"/>
      <c r="E344" s="57">
        <f t="shared" ca="1" si="16"/>
        <v>44161</v>
      </c>
      <c r="F344" s="58">
        <f t="shared" si="17"/>
        <v>210</v>
      </c>
      <c r="G344" s="58">
        <f t="shared" si="18"/>
        <v>270</v>
      </c>
      <c r="H344" s="68"/>
      <c r="I344" s="58" t="e">
        <f>VLOOKUP(A344,'Ph Urina'!$C$9:$F$1113,4,0)</f>
        <v>#N/A</v>
      </c>
      <c r="J344" s="57" t="e">
        <f>VLOOKUP(A344,'Ph Urina'!$C$9:$F$1113,3,0)</f>
        <v>#N/A</v>
      </c>
      <c r="K344" s="59" t="e">
        <f>VLOOKUP(A344,ECC!$C$4:$E$1859,3,0)</f>
        <v>#N/A</v>
      </c>
      <c r="L344" s="68"/>
      <c r="M344" s="68"/>
      <c r="N344" s="68"/>
      <c r="O344" s="68"/>
      <c r="P344" s="68"/>
      <c r="Q344" s="68"/>
    </row>
    <row r="345" spans="1:17" x14ac:dyDescent="0.25">
      <c r="A345" s="68"/>
      <c r="B345" s="68"/>
      <c r="C345" s="68"/>
      <c r="D345" s="68"/>
      <c r="E345" s="57">
        <f t="shared" ca="1" si="16"/>
        <v>44161</v>
      </c>
      <c r="F345" s="58">
        <f t="shared" si="17"/>
        <v>210</v>
      </c>
      <c r="G345" s="58">
        <f t="shared" si="18"/>
        <v>270</v>
      </c>
      <c r="H345" s="68"/>
      <c r="I345" s="58" t="e">
        <f>VLOOKUP(A345,'Ph Urina'!$C$9:$F$1113,4,0)</f>
        <v>#N/A</v>
      </c>
      <c r="J345" s="57" t="e">
        <f>VLOOKUP(A345,'Ph Urina'!$C$9:$F$1113,3,0)</f>
        <v>#N/A</v>
      </c>
      <c r="K345" s="59" t="e">
        <f>VLOOKUP(A345,ECC!$C$4:$E$1859,3,0)</f>
        <v>#N/A</v>
      </c>
      <c r="L345" s="68"/>
      <c r="M345" s="68"/>
      <c r="N345" s="68"/>
      <c r="O345" s="68"/>
      <c r="P345" s="68"/>
      <c r="Q345" s="68"/>
    </row>
    <row r="346" spans="1:17" x14ac:dyDescent="0.25">
      <c r="A346" s="68"/>
      <c r="B346" s="68"/>
      <c r="C346" s="68"/>
      <c r="D346" s="68"/>
      <c r="E346" s="57">
        <f t="shared" ca="1" si="16"/>
        <v>44161</v>
      </c>
      <c r="F346" s="58">
        <f t="shared" si="17"/>
        <v>210</v>
      </c>
      <c r="G346" s="58">
        <f t="shared" si="18"/>
        <v>270</v>
      </c>
      <c r="H346" s="68"/>
      <c r="I346" s="58" t="e">
        <f>VLOOKUP(A346,'Ph Urina'!$C$9:$F$1113,4,0)</f>
        <v>#N/A</v>
      </c>
      <c r="J346" s="57" t="e">
        <f>VLOOKUP(A346,'Ph Urina'!$C$9:$F$1113,3,0)</f>
        <v>#N/A</v>
      </c>
      <c r="K346" s="59" t="e">
        <f>VLOOKUP(A346,ECC!$C$4:$E$1859,3,0)</f>
        <v>#N/A</v>
      </c>
      <c r="L346" s="68"/>
      <c r="M346" s="68"/>
      <c r="N346" s="68"/>
      <c r="O346" s="68"/>
      <c r="P346" s="68"/>
      <c r="Q346" s="68"/>
    </row>
    <row r="347" spans="1:17" x14ac:dyDescent="0.25">
      <c r="A347" s="68"/>
      <c r="B347" s="68"/>
      <c r="C347" s="68"/>
      <c r="D347" s="68"/>
      <c r="E347" s="57">
        <f t="shared" ca="1" si="16"/>
        <v>44161</v>
      </c>
      <c r="F347" s="58">
        <f t="shared" si="17"/>
        <v>210</v>
      </c>
      <c r="G347" s="58">
        <f t="shared" si="18"/>
        <v>270</v>
      </c>
      <c r="H347" s="68"/>
      <c r="I347" s="58" t="e">
        <f>VLOOKUP(A347,'Ph Urina'!$C$9:$F$1113,4,0)</f>
        <v>#N/A</v>
      </c>
      <c r="J347" s="57" t="e">
        <f>VLOOKUP(A347,'Ph Urina'!$C$9:$F$1113,3,0)</f>
        <v>#N/A</v>
      </c>
      <c r="K347" s="59" t="e">
        <f>VLOOKUP(A347,ECC!$C$4:$E$1859,3,0)</f>
        <v>#N/A</v>
      </c>
      <c r="L347" s="68"/>
      <c r="M347" s="68"/>
      <c r="N347" s="68"/>
      <c r="O347" s="68"/>
      <c r="P347" s="68"/>
      <c r="Q347" s="68"/>
    </row>
    <row r="348" spans="1:17" x14ac:dyDescent="0.25">
      <c r="A348" s="68"/>
      <c r="B348" s="68"/>
      <c r="C348" s="68"/>
      <c r="D348" s="68"/>
      <c r="E348" s="57">
        <f t="shared" ca="1" si="16"/>
        <v>44161</v>
      </c>
      <c r="F348" s="58">
        <f t="shared" si="17"/>
        <v>210</v>
      </c>
      <c r="G348" s="58">
        <f t="shared" si="18"/>
        <v>270</v>
      </c>
      <c r="H348" s="68"/>
      <c r="I348" s="58" t="e">
        <f>VLOOKUP(A348,'Ph Urina'!$C$9:$F$1113,4,0)</f>
        <v>#N/A</v>
      </c>
      <c r="J348" s="57" t="e">
        <f>VLOOKUP(A348,'Ph Urina'!$C$9:$F$1113,3,0)</f>
        <v>#N/A</v>
      </c>
      <c r="K348" s="59" t="e">
        <f>VLOOKUP(A348,ECC!$C$4:$E$1859,3,0)</f>
        <v>#N/A</v>
      </c>
      <c r="L348" s="68"/>
      <c r="M348" s="68"/>
      <c r="N348" s="68"/>
      <c r="O348" s="68"/>
      <c r="P348" s="68"/>
      <c r="Q348" s="68"/>
    </row>
    <row r="349" spans="1:17" x14ac:dyDescent="0.25">
      <c r="A349" s="68"/>
      <c r="B349" s="68"/>
      <c r="C349" s="68"/>
      <c r="D349" s="68"/>
      <c r="E349" s="57">
        <f t="shared" ca="1" si="16"/>
        <v>44161</v>
      </c>
      <c r="F349" s="58">
        <f t="shared" si="17"/>
        <v>210</v>
      </c>
      <c r="G349" s="58">
        <f t="shared" si="18"/>
        <v>270</v>
      </c>
      <c r="H349" s="68"/>
      <c r="I349" s="58" t="e">
        <f>VLOOKUP(A349,'Ph Urina'!$C$9:$F$1113,4,0)</f>
        <v>#N/A</v>
      </c>
      <c r="J349" s="57" t="e">
        <f>VLOOKUP(A349,'Ph Urina'!$C$9:$F$1113,3,0)</f>
        <v>#N/A</v>
      </c>
      <c r="K349" s="59" t="e">
        <f>VLOOKUP(A349,ECC!$C$4:$E$1859,3,0)</f>
        <v>#N/A</v>
      </c>
      <c r="L349" s="68"/>
      <c r="M349" s="68"/>
      <c r="N349" s="68"/>
      <c r="O349" s="68"/>
      <c r="P349" s="68"/>
      <c r="Q349" s="68"/>
    </row>
    <row r="350" spans="1:17" x14ac:dyDescent="0.25">
      <c r="A350" s="68"/>
      <c r="B350" s="68"/>
      <c r="C350" s="68"/>
      <c r="D350" s="68"/>
      <c r="E350" s="57">
        <f t="shared" ca="1" si="16"/>
        <v>44161</v>
      </c>
      <c r="F350" s="58">
        <f t="shared" si="17"/>
        <v>210</v>
      </c>
      <c r="G350" s="58">
        <f t="shared" si="18"/>
        <v>270</v>
      </c>
      <c r="H350" s="68"/>
      <c r="I350" s="58" t="e">
        <f>VLOOKUP(A350,'Ph Urina'!$C$9:$F$1113,4,0)</f>
        <v>#N/A</v>
      </c>
      <c r="J350" s="57" t="e">
        <f>VLOOKUP(A350,'Ph Urina'!$C$9:$F$1113,3,0)</f>
        <v>#N/A</v>
      </c>
      <c r="K350" s="59" t="e">
        <f>VLOOKUP(A350,ECC!$C$4:$E$1859,3,0)</f>
        <v>#N/A</v>
      </c>
      <c r="L350" s="68"/>
      <c r="M350" s="68"/>
      <c r="N350" s="68"/>
      <c r="O350" s="68"/>
      <c r="P350" s="68"/>
      <c r="Q350" s="68"/>
    </row>
    <row r="351" spans="1:17" x14ac:dyDescent="0.25">
      <c r="A351" s="68"/>
      <c r="B351" s="68"/>
      <c r="C351" s="68"/>
      <c r="D351" s="68"/>
      <c r="E351" s="57">
        <f t="shared" ca="1" si="16"/>
        <v>44161</v>
      </c>
      <c r="F351" s="58">
        <f t="shared" si="17"/>
        <v>210</v>
      </c>
      <c r="G351" s="58">
        <f t="shared" si="18"/>
        <v>270</v>
      </c>
      <c r="H351" s="68"/>
      <c r="I351" s="58" t="e">
        <f>VLOOKUP(A351,'Ph Urina'!$C$9:$F$1113,4,0)</f>
        <v>#N/A</v>
      </c>
      <c r="J351" s="57" t="e">
        <f>VLOOKUP(A351,'Ph Urina'!$C$9:$F$1113,3,0)</f>
        <v>#N/A</v>
      </c>
      <c r="K351" s="59" t="e">
        <f>VLOOKUP(A351,ECC!$C$4:$E$1859,3,0)</f>
        <v>#N/A</v>
      </c>
      <c r="L351" s="68"/>
      <c r="M351" s="68"/>
      <c r="N351" s="68"/>
      <c r="O351" s="68"/>
      <c r="P351" s="68"/>
      <c r="Q351" s="68"/>
    </row>
    <row r="352" spans="1:17" x14ac:dyDescent="0.25">
      <c r="A352" s="68"/>
      <c r="B352" s="68"/>
      <c r="C352" s="68"/>
      <c r="D352" s="68"/>
      <c r="E352" s="57">
        <f t="shared" ca="1" si="16"/>
        <v>44161</v>
      </c>
      <c r="F352" s="58">
        <f t="shared" si="17"/>
        <v>210</v>
      </c>
      <c r="G352" s="58">
        <f t="shared" si="18"/>
        <v>270</v>
      </c>
      <c r="H352" s="68"/>
      <c r="I352" s="58" t="e">
        <f>VLOOKUP(A352,'Ph Urina'!$C$9:$F$1113,4,0)</f>
        <v>#N/A</v>
      </c>
      <c r="J352" s="57" t="e">
        <f>VLOOKUP(A352,'Ph Urina'!$C$9:$F$1113,3,0)</f>
        <v>#N/A</v>
      </c>
      <c r="K352" s="59" t="e">
        <f>VLOOKUP(A352,ECC!$C$4:$E$1859,3,0)</f>
        <v>#N/A</v>
      </c>
      <c r="L352" s="68"/>
      <c r="M352" s="68"/>
      <c r="N352" s="68"/>
      <c r="O352" s="68"/>
      <c r="P352" s="68"/>
      <c r="Q352" s="68"/>
    </row>
    <row r="353" spans="1:17" x14ac:dyDescent="0.25">
      <c r="A353" s="68"/>
      <c r="B353" s="68"/>
      <c r="C353" s="68"/>
      <c r="D353" s="68"/>
      <c r="E353" s="57">
        <f t="shared" ca="1" si="16"/>
        <v>44161</v>
      </c>
      <c r="F353" s="58">
        <f t="shared" si="17"/>
        <v>210</v>
      </c>
      <c r="G353" s="58">
        <f t="shared" si="18"/>
        <v>270</v>
      </c>
      <c r="H353" s="68"/>
      <c r="I353" s="58" t="e">
        <f>VLOOKUP(A353,'Ph Urina'!$C$9:$F$1113,4,0)</f>
        <v>#N/A</v>
      </c>
      <c r="J353" s="57" t="e">
        <f>VLOOKUP(A353,'Ph Urina'!$C$9:$F$1113,3,0)</f>
        <v>#N/A</v>
      </c>
      <c r="K353" s="59" t="e">
        <f>VLOOKUP(A353,ECC!$C$4:$E$1859,3,0)</f>
        <v>#N/A</v>
      </c>
      <c r="L353" s="68"/>
      <c r="M353" s="68"/>
      <c r="N353" s="68"/>
      <c r="O353" s="68"/>
      <c r="P353" s="68"/>
      <c r="Q353" s="68"/>
    </row>
    <row r="354" spans="1:17" x14ac:dyDescent="0.25">
      <c r="A354" s="68"/>
      <c r="B354" s="68"/>
      <c r="C354" s="68"/>
      <c r="D354" s="68"/>
      <c r="E354" s="57">
        <f t="shared" ca="1" si="16"/>
        <v>44161</v>
      </c>
      <c r="F354" s="58">
        <f t="shared" si="17"/>
        <v>210</v>
      </c>
      <c r="G354" s="58">
        <f t="shared" si="18"/>
        <v>270</v>
      </c>
      <c r="H354" s="68"/>
      <c r="I354" s="58" t="e">
        <f>VLOOKUP(A354,'Ph Urina'!$C$9:$F$1113,4,0)</f>
        <v>#N/A</v>
      </c>
      <c r="J354" s="57" t="e">
        <f>VLOOKUP(A354,'Ph Urina'!$C$9:$F$1113,3,0)</f>
        <v>#N/A</v>
      </c>
      <c r="K354" s="59" t="e">
        <f>VLOOKUP(A354,ECC!$C$4:$E$1859,3,0)</f>
        <v>#N/A</v>
      </c>
      <c r="L354" s="68"/>
      <c r="M354" s="68"/>
      <c r="N354" s="68"/>
      <c r="O354" s="68"/>
      <c r="P354" s="68"/>
      <c r="Q354" s="68"/>
    </row>
    <row r="355" spans="1:17" x14ac:dyDescent="0.25">
      <c r="A355" s="68"/>
      <c r="B355" s="68"/>
      <c r="C355" s="68"/>
      <c r="D355" s="68"/>
      <c r="E355" s="57">
        <f t="shared" ca="1" si="16"/>
        <v>44161</v>
      </c>
      <c r="F355" s="58">
        <f t="shared" si="17"/>
        <v>210</v>
      </c>
      <c r="G355" s="58">
        <f t="shared" si="18"/>
        <v>270</v>
      </c>
      <c r="H355" s="68"/>
      <c r="I355" s="58" t="e">
        <f>VLOOKUP(A355,'Ph Urina'!$C$9:$F$1113,4,0)</f>
        <v>#N/A</v>
      </c>
      <c r="J355" s="57" t="e">
        <f>VLOOKUP(A355,'Ph Urina'!$C$9:$F$1113,3,0)</f>
        <v>#N/A</v>
      </c>
      <c r="K355" s="59" t="e">
        <f>VLOOKUP(A355,ECC!$C$4:$E$1859,3,0)</f>
        <v>#N/A</v>
      </c>
      <c r="L355" s="68"/>
      <c r="M355" s="68"/>
      <c r="N355" s="68"/>
      <c r="O355" s="68"/>
      <c r="P355" s="68"/>
      <c r="Q355" s="68"/>
    </row>
    <row r="356" spans="1:17" x14ac:dyDescent="0.25">
      <c r="A356" s="68"/>
      <c r="B356" s="68"/>
      <c r="C356" s="68"/>
      <c r="D356" s="68"/>
      <c r="E356" s="57">
        <f t="shared" ca="1" si="16"/>
        <v>44161</v>
      </c>
      <c r="F356" s="58">
        <f t="shared" si="17"/>
        <v>210</v>
      </c>
      <c r="G356" s="58">
        <f t="shared" si="18"/>
        <v>270</v>
      </c>
      <c r="H356" s="68"/>
      <c r="I356" s="58" t="e">
        <f>VLOOKUP(A356,'Ph Urina'!$C$9:$F$1113,4,0)</f>
        <v>#N/A</v>
      </c>
      <c r="J356" s="57" t="e">
        <f>VLOOKUP(A356,'Ph Urina'!$C$9:$F$1113,3,0)</f>
        <v>#N/A</v>
      </c>
      <c r="K356" s="59" t="e">
        <f>VLOOKUP(A356,ECC!$C$4:$E$1859,3,0)</f>
        <v>#N/A</v>
      </c>
      <c r="L356" s="68"/>
      <c r="M356" s="68"/>
      <c r="N356" s="68"/>
      <c r="O356" s="68"/>
      <c r="P356" s="68"/>
      <c r="Q356" s="68"/>
    </row>
    <row r="357" spans="1:17" x14ac:dyDescent="0.25">
      <c r="A357" s="68"/>
      <c r="B357" s="68"/>
      <c r="C357" s="68"/>
      <c r="D357" s="68"/>
      <c r="E357" s="57">
        <f t="shared" ca="1" si="16"/>
        <v>44161</v>
      </c>
      <c r="F357" s="58">
        <f t="shared" si="17"/>
        <v>210</v>
      </c>
      <c r="G357" s="58">
        <f t="shared" si="18"/>
        <v>270</v>
      </c>
      <c r="H357" s="68"/>
      <c r="I357" s="58" t="e">
        <f>VLOOKUP(A357,'Ph Urina'!$C$9:$F$1113,4,0)</f>
        <v>#N/A</v>
      </c>
      <c r="J357" s="57" t="e">
        <f>VLOOKUP(A357,'Ph Urina'!$C$9:$F$1113,3,0)</f>
        <v>#N/A</v>
      </c>
      <c r="K357" s="59" t="e">
        <f>VLOOKUP(A357,ECC!$C$4:$E$1859,3,0)</f>
        <v>#N/A</v>
      </c>
      <c r="L357" s="68"/>
      <c r="M357" s="68"/>
      <c r="N357" s="68"/>
      <c r="O357" s="68"/>
      <c r="P357" s="68"/>
      <c r="Q357" s="68"/>
    </row>
    <row r="358" spans="1:17" x14ac:dyDescent="0.25">
      <c r="A358" s="68"/>
      <c r="B358" s="68"/>
      <c r="C358" s="68"/>
      <c r="D358" s="68"/>
      <c r="E358" s="57">
        <f t="shared" ca="1" si="16"/>
        <v>44161</v>
      </c>
      <c r="F358" s="58">
        <f t="shared" si="17"/>
        <v>210</v>
      </c>
      <c r="G358" s="58">
        <f t="shared" si="18"/>
        <v>270</v>
      </c>
      <c r="H358" s="68"/>
      <c r="I358" s="58" t="e">
        <f>VLOOKUP(A358,'Ph Urina'!$C$9:$F$1113,4,0)</f>
        <v>#N/A</v>
      </c>
      <c r="J358" s="57" t="e">
        <f>VLOOKUP(A358,'Ph Urina'!$C$9:$F$1113,3,0)</f>
        <v>#N/A</v>
      </c>
      <c r="K358" s="59" t="e">
        <f>VLOOKUP(A358,ECC!$C$4:$E$1859,3,0)</f>
        <v>#N/A</v>
      </c>
      <c r="L358" s="68"/>
      <c r="M358" s="68"/>
      <c r="N358" s="68"/>
      <c r="O358" s="68"/>
      <c r="P358" s="68"/>
      <c r="Q358" s="68"/>
    </row>
    <row r="359" spans="1:17" x14ac:dyDescent="0.25">
      <c r="A359" s="68"/>
      <c r="B359" s="68"/>
      <c r="C359" s="68"/>
      <c r="D359" s="68"/>
      <c r="E359" s="57">
        <f t="shared" ca="1" si="16"/>
        <v>44161</v>
      </c>
      <c r="F359" s="58">
        <f t="shared" si="17"/>
        <v>210</v>
      </c>
      <c r="G359" s="58">
        <f t="shared" si="18"/>
        <v>270</v>
      </c>
      <c r="H359" s="68"/>
      <c r="I359" s="58" t="e">
        <f>VLOOKUP(A359,'Ph Urina'!$C$9:$F$1113,4,0)</f>
        <v>#N/A</v>
      </c>
      <c r="J359" s="57" t="e">
        <f>VLOOKUP(A359,'Ph Urina'!$C$9:$F$1113,3,0)</f>
        <v>#N/A</v>
      </c>
      <c r="K359" s="59" t="e">
        <f>VLOOKUP(A359,ECC!$C$4:$E$1859,3,0)</f>
        <v>#N/A</v>
      </c>
      <c r="L359" s="68"/>
      <c r="M359" s="68"/>
      <c r="N359" s="68"/>
      <c r="O359" s="68"/>
      <c r="P359" s="68"/>
      <c r="Q359" s="68"/>
    </row>
    <row r="360" spans="1:17" x14ac:dyDescent="0.25">
      <c r="A360" s="68"/>
      <c r="B360" s="68"/>
      <c r="C360" s="68"/>
      <c r="D360" s="68"/>
      <c r="E360" s="57">
        <f t="shared" ca="1" si="16"/>
        <v>44161</v>
      </c>
      <c r="F360" s="58">
        <f t="shared" si="17"/>
        <v>210</v>
      </c>
      <c r="G360" s="58">
        <f t="shared" si="18"/>
        <v>270</v>
      </c>
      <c r="H360" s="68"/>
      <c r="I360" s="58" t="e">
        <f>VLOOKUP(A360,'Ph Urina'!$C$9:$F$1113,4,0)</f>
        <v>#N/A</v>
      </c>
      <c r="J360" s="57" t="e">
        <f>VLOOKUP(A360,'Ph Urina'!$C$9:$F$1113,3,0)</f>
        <v>#N/A</v>
      </c>
      <c r="K360" s="59" t="e">
        <f>VLOOKUP(A360,ECC!$C$4:$E$1859,3,0)</f>
        <v>#N/A</v>
      </c>
      <c r="L360" s="68"/>
      <c r="M360" s="68"/>
      <c r="N360" s="68"/>
      <c r="O360" s="68"/>
      <c r="P360" s="68"/>
      <c r="Q360" s="68"/>
    </row>
    <row r="361" spans="1:17" x14ac:dyDescent="0.25">
      <c r="A361" s="68"/>
      <c r="B361" s="68"/>
      <c r="C361" s="68"/>
      <c r="D361" s="68"/>
      <c r="E361" s="57">
        <f t="shared" ca="1" si="16"/>
        <v>44161</v>
      </c>
      <c r="F361" s="58">
        <f t="shared" si="17"/>
        <v>210</v>
      </c>
      <c r="G361" s="58">
        <f t="shared" si="18"/>
        <v>270</v>
      </c>
      <c r="H361" s="68"/>
      <c r="I361" s="58" t="e">
        <f>VLOOKUP(A361,'Ph Urina'!$C$9:$F$1113,4,0)</f>
        <v>#N/A</v>
      </c>
      <c r="J361" s="57" t="e">
        <f>VLOOKUP(A361,'Ph Urina'!$C$9:$F$1113,3,0)</f>
        <v>#N/A</v>
      </c>
      <c r="K361" s="59" t="e">
        <f>VLOOKUP(A361,ECC!$C$4:$E$1859,3,0)</f>
        <v>#N/A</v>
      </c>
      <c r="L361" s="68"/>
      <c r="M361" s="68"/>
      <c r="N361" s="68"/>
      <c r="O361" s="68"/>
      <c r="P361" s="68"/>
      <c r="Q361" s="68"/>
    </row>
    <row r="362" spans="1:17" x14ac:dyDescent="0.25">
      <c r="A362" s="68"/>
      <c r="B362" s="68"/>
      <c r="C362" s="68"/>
      <c r="D362" s="68"/>
      <c r="E362" s="57">
        <f t="shared" ca="1" si="16"/>
        <v>44161</v>
      </c>
      <c r="F362" s="58">
        <f t="shared" si="17"/>
        <v>210</v>
      </c>
      <c r="G362" s="58">
        <f t="shared" si="18"/>
        <v>270</v>
      </c>
      <c r="H362" s="68"/>
      <c r="I362" s="58" t="e">
        <f>VLOOKUP(A362,'Ph Urina'!$C$9:$F$1113,4,0)</f>
        <v>#N/A</v>
      </c>
      <c r="J362" s="57" t="e">
        <f>VLOOKUP(A362,'Ph Urina'!$C$9:$F$1113,3,0)</f>
        <v>#N/A</v>
      </c>
      <c r="K362" s="59" t="e">
        <f>VLOOKUP(A362,ECC!$C$4:$E$1859,3,0)</f>
        <v>#N/A</v>
      </c>
      <c r="L362" s="68"/>
      <c r="M362" s="68"/>
      <c r="N362" s="68"/>
      <c r="O362" s="68"/>
      <c r="P362" s="68"/>
      <c r="Q362" s="68"/>
    </row>
    <row r="363" spans="1:17" x14ac:dyDescent="0.25">
      <c r="A363" s="68"/>
      <c r="B363" s="68"/>
      <c r="C363" s="68"/>
      <c r="D363" s="68"/>
      <c r="E363" s="57">
        <f t="shared" ca="1" si="16"/>
        <v>44161</v>
      </c>
      <c r="F363" s="58">
        <f t="shared" si="17"/>
        <v>210</v>
      </c>
      <c r="G363" s="58">
        <f t="shared" si="18"/>
        <v>270</v>
      </c>
      <c r="H363" s="68"/>
      <c r="I363" s="58" t="e">
        <f>VLOOKUP(A363,'Ph Urina'!$C$9:$F$1113,4,0)</f>
        <v>#N/A</v>
      </c>
      <c r="J363" s="57" t="e">
        <f>VLOOKUP(A363,'Ph Urina'!$C$9:$F$1113,3,0)</f>
        <v>#N/A</v>
      </c>
      <c r="K363" s="59" t="e">
        <f>VLOOKUP(A363,ECC!$C$4:$E$1859,3,0)</f>
        <v>#N/A</v>
      </c>
      <c r="L363" s="68"/>
      <c r="M363" s="68"/>
      <c r="N363" s="68"/>
      <c r="O363" s="68"/>
      <c r="P363" s="68"/>
      <c r="Q363" s="68"/>
    </row>
    <row r="364" spans="1:17" x14ac:dyDescent="0.25">
      <c r="A364" s="68"/>
      <c r="B364" s="68"/>
      <c r="C364" s="68"/>
      <c r="D364" s="68"/>
      <c r="E364" s="57">
        <f t="shared" ca="1" si="16"/>
        <v>44161</v>
      </c>
      <c r="F364" s="58">
        <f t="shared" si="17"/>
        <v>210</v>
      </c>
      <c r="G364" s="58">
        <f t="shared" si="18"/>
        <v>270</v>
      </c>
      <c r="H364" s="68"/>
      <c r="I364" s="58" t="e">
        <f>VLOOKUP(A364,'Ph Urina'!$C$9:$F$1113,4,0)</f>
        <v>#N/A</v>
      </c>
      <c r="J364" s="57" t="e">
        <f>VLOOKUP(A364,'Ph Urina'!$C$9:$F$1113,3,0)</f>
        <v>#N/A</v>
      </c>
      <c r="K364" s="59" t="e">
        <f>VLOOKUP(A364,ECC!$C$4:$E$1859,3,0)</f>
        <v>#N/A</v>
      </c>
      <c r="L364" s="68"/>
      <c r="M364" s="68"/>
      <c r="N364" s="68"/>
      <c r="O364" s="68"/>
      <c r="P364" s="68"/>
      <c r="Q364" s="68"/>
    </row>
    <row r="365" spans="1:17" x14ac:dyDescent="0.25">
      <c r="A365" s="68"/>
      <c r="B365" s="68"/>
      <c r="C365" s="68"/>
      <c r="D365" s="68"/>
      <c r="E365" s="57">
        <f t="shared" ca="1" si="16"/>
        <v>44161</v>
      </c>
      <c r="F365" s="58">
        <f t="shared" si="17"/>
        <v>210</v>
      </c>
      <c r="G365" s="58">
        <f t="shared" si="18"/>
        <v>270</v>
      </c>
      <c r="H365" s="68"/>
      <c r="I365" s="58" t="e">
        <f>VLOOKUP(A365,'Ph Urina'!$C$9:$F$1113,4,0)</f>
        <v>#N/A</v>
      </c>
      <c r="J365" s="57" t="e">
        <f>VLOOKUP(A365,'Ph Urina'!$C$9:$F$1113,3,0)</f>
        <v>#N/A</v>
      </c>
      <c r="K365" s="59" t="e">
        <f>VLOOKUP(A365,ECC!$C$4:$E$1859,3,0)</f>
        <v>#N/A</v>
      </c>
      <c r="L365" s="68"/>
      <c r="M365" s="68"/>
      <c r="N365" s="68"/>
      <c r="O365" s="68"/>
      <c r="P365" s="68"/>
      <c r="Q365" s="68"/>
    </row>
    <row r="366" spans="1:17" x14ac:dyDescent="0.25">
      <c r="A366" s="68"/>
      <c r="B366" s="68"/>
      <c r="C366" s="68"/>
      <c r="D366" s="68"/>
      <c r="E366" s="57">
        <f t="shared" ca="1" si="16"/>
        <v>44161</v>
      </c>
      <c r="F366" s="58">
        <f t="shared" si="17"/>
        <v>210</v>
      </c>
      <c r="G366" s="58">
        <f t="shared" si="18"/>
        <v>270</v>
      </c>
      <c r="H366" s="68"/>
      <c r="I366" s="58" t="e">
        <f>VLOOKUP(A366,'Ph Urina'!$C$9:$F$1113,4,0)</f>
        <v>#N/A</v>
      </c>
      <c r="J366" s="57" t="e">
        <f>VLOOKUP(A366,'Ph Urina'!$C$9:$F$1113,3,0)</f>
        <v>#N/A</v>
      </c>
      <c r="K366" s="59" t="e">
        <f>VLOOKUP(A366,ECC!$C$4:$E$1859,3,0)</f>
        <v>#N/A</v>
      </c>
      <c r="L366" s="68"/>
      <c r="M366" s="68"/>
      <c r="N366" s="68"/>
      <c r="O366" s="68"/>
      <c r="P366" s="68"/>
      <c r="Q366" s="68"/>
    </row>
    <row r="367" spans="1:17" x14ac:dyDescent="0.25">
      <c r="A367" s="68"/>
      <c r="B367" s="68"/>
      <c r="C367" s="68"/>
      <c r="D367" s="68"/>
      <c r="E367" s="57">
        <f t="shared" ca="1" si="16"/>
        <v>44161</v>
      </c>
      <c r="F367" s="58">
        <f t="shared" si="17"/>
        <v>210</v>
      </c>
      <c r="G367" s="58">
        <f t="shared" si="18"/>
        <v>270</v>
      </c>
      <c r="H367" s="68"/>
      <c r="I367" s="58" t="e">
        <f>VLOOKUP(A367,'Ph Urina'!$C$9:$F$1113,4,0)</f>
        <v>#N/A</v>
      </c>
      <c r="J367" s="57" t="e">
        <f>VLOOKUP(A367,'Ph Urina'!$C$9:$F$1113,3,0)</f>
        <v>#N/A</v>
      </c>
      <c r="K367" s="59" t="e">
        <f>VLOOKUP(A367,ECC!$C$4:$E$1859,3,0)</f>
        <v>#N/A</v>
      </c>
      <c r="L367" s="68"/>
      <c r="M367" s="68"/>
      <c r="N367" s="68"/>
      <c r="O367" s="68"/>
      <c r="P367" s="68"/>
      <c r="Q367" s="68"/>
    </row>
    <row r="368" spans="1:17" x14ac:dyDescent="0.25">
      <c r="A368" s="68"/>
      <c r="B368" s="68"/>
      <c r="C368" s="68"/>
      <c r="D368" s="68"/>
      <c r="E368" s="57">
        <f t="shared" ca="1" si="16"/>
        <v>44161</v>
      </c>
      <c r="F368" s="58">
        <f t="shared" si="17"/>
        <v>210</v>
      </c>
      <c r="G368" s="58">
        <f t="shared" si="18"/>
        <v>270</v>
      </c>
      <c r="H368" s="68"/>
      <c r="I368" s="58" t="e">
        <f>VLOOKUP(A368,'Ph Urina'!$C$9:$F$1113,4,0)</f>
        <v>#N/A</v>
      </c>
      <c r="J368" s="57" t="e">
        <f>VLOOKUP(A368,'Ph Urina'!$C$9:$F$1113,3,0)</f>
        <v>#N/A</v>
      </c>
      <c r="K368" s="59" t="e">
        <f>VLOOKUP(A368,ECC!$C$4:$E$1859,3,0)</f>
        <v>#N/A</v>
      </c>
      <c r="L368" s="68"/>
      <c r="M368" s="68"/>
      <c r="N368" s="68"/>
      <c r="O368" s="68"/>
      <c r="P368" s="68"/>
      <c r="Q368" s="68"/>
    </row>
    <row r="369" spans="1:17" x14ac:dyDescent="0.25">
      <c r="A369" s="68"/>
      <c r="B369" s="68"/>
      <c r="C369" s="68"/>
      <c r="D369" s="68"/>
      <c r="E369" s="57">
        <f t="shared" ca="1" si="16"/>
        <v>44161</v>
      </c>
      <c r="F369" s="58">
        <f t="shared" si="17"/>
        <v>210</v>
      </c>
      <c r="G369" s="58">
        <f t="shared" si="18"/>
        <v>270</v>
      </c>
      <c r="H369" s="68"/>
      <c r="I369" s="58" t="e">
        <f>VLOOKUP(A369,'Ph Urina'!$C$9:$F$1113,4,0)</f>
        <v>#N/A</v>
      </c>
      <c r="J369" s="57" t="e">
        <f>VLOOKUP(A369,'Ph Urina'!$C$9:$F$1113,3,0)</f>
        <v>#N/A</v>
      </c>
      <c r="K369" s="59" t="e">
        <f>VLOOKUP(A369,ECC!$C$4:$E$1859,3,0)</f>
        <v>#N/A</v>
      </c>
      <c r="L369" s="68"/>
      <c r="M369" s="68"/>
      <c r="N369" s="68"/>
      <c r="O369" s="68"/>
      <c r="P369" s="68"/>
      <c r="Q369" s="68"/>
    </row>
    <row r="370" spans="1:17" x14ac:dyDescent="0.25">
      <c r="A370" s="68"/>
      <c r="B370" s="68"/>
      <c r="C370" s="68"/>
      <c r="D370" s="68"/>
      <c r="E370" s="57">
        <f t="shared" ca="1" si="16"/>
        <v>44161</v>
      </c>
      <c r="F370" s="58">
        <f t="shared" si="17"/>
        <v>210</v>
      </c>
      <c r="G370" s="58">
        <f t="shared" si="18"/>
        <v>270</v>
      </c>
      <c r="H370" s="68"/>
      <c r="I370" s="58" t="e">
        <f>VLOOKUP(A370,'Ph Urina'!$C$9:$F$1113,4,0)</f>
        <v>#N/A</v>
      </c>
      <c r="J370" s="57" t="e">
        <f>VLOOKUP(A370,'Ph Urina'!$C$9:$F$1113,3,0)</f>
        <v>#N/A</v>
      </c>
      <c r="K370" s="59" t="e">
        <f>VLOOKUP(A370,ECC!$C$4:$E$1859,3,0)</f>
        <v>#N/A</v>
      </c>
      <c r="L370" s="68"/>
      <c r="M370" s="68"/>
      <c r="N370" s="68"/>
      <c r="O370" s="68"/>
      <c r="P370" s="68"/>
      <c r="Q370" s="68"/>
    </row>
    <row r="371" spans="1:17" x14ac:dyDescent="0.25">
      <c r="A371" s="68"/>
      <c r="B371" s="68"/>
      <c r="C371" s="68"/>
      <c r="D371" s="68"/>
      <c r="E371" s="57">
        <f t="shared" ca="1" si="16"/>
        <v>44161</v>
      </c>
      <c r="F371" s="58">
        <f t="shared" si="17"/>
        <v>210</v>
      </c>
      <c r="G371" s="58">
        <f t="shared" si="18"/>
        <v>270</v>
      </c>
      <c r="H371" s="68"/>
      <c r="I371" s="58" t="e">
        <f>VLOOKUP(A371,'Ph Urina'!$C$9:$F$1113,4,0)</f>
        <v>#N/A</v>
      </c>
      <c r="J371" s="57" t="e">
        <f>VLOOKUP(A371,'Ph Urina'!$C$9:$F$1113,3,0)</f>
        <v>#N/A</v>
      </c>
      <c r="K371" s="59" t="e">
        <f>VLOOKUP(A371,ECC!$C$4:$E$1859,3,0)</f>
        <v>#N/A</v>
      </c>
      <c r="L371" s="68"/>
      <c r="M371" s="68"/>
      <c r="N371" s="68"/>
      <c r="O371" s="68"/>
      <c r="P371" s="68"/>
      <c r="Q371" s="68"/>
    </row>
    <row r="372" spans="1:17" x14ac:dyDescent="0.25">
      <c r="A372" s="68"/>
      <c r="B372" s="68"/>
      <c r="C372" s="68"/>
      <c r="D372" s="68"/>
      <c r="E372" s="57">
        <f t="shared" ca="1" si="16"/>
        <v>44161</v>
      </c>
      <c r="F372" s="58">
        <f t="shared" si="17"/>
        <v>210</v>
      </c>
      <c r="G372" s="58">
        <f t="shared" si="18"/>
        <v>270</v>
      </c>
      <c r="H372" s="68"/>
      <c r="I372" s="58" t="e">
        <f>VLOOKUP(A372,'Ph Urina'!$C$9:$F$1113,4,0)</f>
        <v>#N/A</v>
      </c>
      <c r="J372" s="57" t="e">
        <f>VLOOKUP(A372,'Ph Urina'!$C$9:$F$1113,3,0)</f>
        <v>#N/A</v>
      </c>
      <c r="K372" s="59" t="e">
        <f>VLOOKUP(A372,ECC!$C$4:$E$1859,3,0)</f>
        <v>#N/A</v>
      </c>
      <c r="L372" s="68"/>
      <c r="M372" s="68"/>
      <c r="N372" s="68"/>
      <c r="O372" s="68"/>
      <c r="P372" s="68"/>
      <c r="Q372" s="68"/>
    </row>
    <row r="373" spans="1:17" x14ac:dyDescent="0.25">
      <c r="A373" s="68"/>
      <c r="B373" s="68"/>
      <c r="C373" s="68"/>
      <c r="D373" s="68"/>
      <c r="E373" s="57">
        <f t="shared" ca="1" si="16"/>
        <v>44161</v>
      </c>
      <c r="F373" s="58">
        <f t="shared" si="17"/>
        <v>210</v>
      </c>
      <c r="G373" s="58">
        <f t="shared" si="18"/>
        <v>270</v>
      </c>
      <c r="H373" s="68"/>
      <c r="I373" s="58" t="e">
        <f>VLOOKUP(A373,'Ph Urina'!$C$9:$F$1113,4,0)</f>
        <v>#N/A</v>
      </c>
      <c r="J373" s="57" t="e">
        <f>VLOOKUP(A373,'Ph Urina'!$C$9:$F$1113,3,0)</f>
        <v>#N/A</v>
      </c>
      <c r="K373" s="59" t="e">
        <f>VLOOKUP(A373,ECC!$C$4:$E$1859,3,0)</f>
        <v>#N/A</v>
      </c>
      <c r="L373" s="68"/>
      <c r="M373" s="68"/>
      <c r="N373" s="68"/>
      <c r="O373" s="68"/>
      <c r="P373" s="68"/>
      <c r="Q373" s="68"/>
    </row>
    <row r="374" spans="1:17" x14ac:dyDescent="0.25">
      <c r="A374" s="68"/>
      <c r="B374" s="68"/>
      <c r="C374" s="68"/>
      <c r="D374" s="68"/>
      <c r="E374" s="57">
        <f t="shared" ca="1" si="16"/>
        <v>44161</v>
      </c>
      <c r="F374" s="58">
        <f t="shared" si="17"/>
        <v>210</v>
      </c>
      <c r="G374" s="58">
        <f t="shared" si="18"/>
        <v>270</v>
      </c>
      <c r="H374" s="68"/>
      <c r="I374" s="58" t="e">
        <f>VLOOKUP(A374,'Ph Urina'!$C$9:$F$1113,4,0)</f>
        <v>#N/A</v>
      </c>
      <c r="J374" s="57" t="e">
        <f>VLOOKUP(A374,'Ph Urina'!$C$9:$F$1113,3,0)</f>
        <v>#N/A</v>
      </c>
      <c r="K374" s="59" t="e">
        <f>VLOOKUP(A374,ECC!$C$4:$E$1859,3,0)</f>
        <v>#N/A</v>
      </c>
      <c r="L374" s="68"/>
      <c r="M374" s="68"/>
      <c r="N374" s="68"/>
      <c r="O374" s="68"/>
      <c r="P374" s="68"/>
      <c r="Q374" s="68"/>
    </row>
    <row r="375" spans="1:17" x14ac:dyDescent="0.25">
      <c r="A375" s="68"/>
      <c r="B375" s="68"/>
      <c r="C375" s="68"/>
      <c r="D375" s="68"/>
      <c r="E375" s="57">
        <f t="shared" ca="1" si="16"/>
        <v>44161</v>
      </c>
      <c r="F375" s="58">
        <f t="shared" si="17"/>
        <v>210</v>
      </c>
      <c r="G375" s="58">
        <f t="shared" si="18"/>
        <v>270</v>
      </c>
      <c r="H375" s="68"/>
      <c r="I375" s="58" t="e">
        <f>VLOOKUP(A375,'Ph Urina'!$C$9:$F$1113,4,0)</f>
        <v>#N/A</v>
      </c>
      <c r="J375" s="57" t="e">
        <f>VLOOKUP(A375,'Ph Urina'!$C$9:$F$1113,3,0)</f>
        <v>#N/A</v>
      </c>
      <c r="K375" s="59" t="e">
        <f>VLOOKUP(A375,ECC!$C$4:$E$1859,3,0)</f>
        <v>#N/A</v>
      </c>
      <c r="L375" s="68"/>
      <c r="M375" s="68"/>
      <c r="N375" s="68"/>
      <c r="O375" s="68"/>
      <c r="P375" s="68"/>
      <c r="Q375" s="68"/>
    </row>
    <row r="376" spans="1:17" x14ac:dyDescent="0.25">
      <c r="A376" s="68"/>
      <c r="B376" s="68"/>
      <c r="C376" s="68"/>
      <c r="D376" s="68"/>
      <c r="E376" s="57">
        <f t="shared" ca="1" si="16"/>
        <v>44161</v>
      </c>
      <c r="F376" s="58">
        <f t="shared" si="17"/>
        <v>210</v>
      </c>
      <c r="G376" s="58">
        <f t="shared" si="18"/>
        <v>270</v>
      </c>
      <c r="H376" s="68"/>
      <c r="I376" s="58" t="e">
        <f>VLOOKUP(A376,'Ph Urina'!$C$9:$F$1113,4,0)</f>
        <v>#N/A</v>
      </c>
      <c r="J376" s="57" t="e">
        <f>VLOOKUP(A376,'Ph Urina'!$C$9:$F$1113,3,0)</f>
        <v>#N/A</v>
      </c>
      <c r="K376" s="59" t="e">
        <f>VLOOKUP(A376,ECC!$C$4:$E$1859,3,0)</f>
        <v>#N/A</v>
      </c>
      <c r="L376" s="68"/>
      <c r="M376" s="68"/>
      <c r="N376" s="68"/>
      <c r="O376" s="68"/>
      <c r="P376" s="68"/>
      <c r="Q376" s="68"/>
    </row>
    <row r="377" spans="1:17" x14ac:dyDescent="0.25">
      <c r="A377" s="68"/>
      <c r="B377" s="68"/>
      <c r="C377" s="68"/>
      <c r="D377" s="68"/>
      <c r="E377" s="57">
        <f t="shared" ca="1" si="16"/>
        <v>44161</v>
      </c>
      <c r="F377" s="58">
        <f t="shared" si="17"/>
        <v>210</v>
      </c>
      <c r="G377" s="58">
        <f t="shared" si="18"/>
        <v>270</v>
      </c>
      <c r="H377" s="68"/>
      <c r="I377" s="58" t="e">
        <f>VLOOKUP(A377,'Ph Urina'!$C$9:$F$1113,4,0)</f>
        <v>#N/A</v>
      </c>
      <c r="J377" s="57" t="e">
        <f>VLOOKUP(A377,'Ph Urina'!$C$9:$F$1113,3,0)</f>
        <v>#N/A</v>
      </c>
      <c r="K377" s="59" t="e">
        <f>VLOOKUP(A377,ECC!$C$4:$E$1859,3,0)</f>
        <v>#N/A</v>
      </c>
      <c r="L377" s="68"/>
      <c r="M377" s="68"/>
      <c r="N377" s="68"/>
      <c r="O377" s="68"/>
      <c r="P377" s="68"/>
      <c r="Q377" s="68"/>
    </row>
    <row r="378" spans="1:17" x14ac:dyDescent="0.25">
      <c r="A378" s="68"/>
      <c r="B378" s="68"/>
      <c r="C378" s="68"/>
      <c r="D378" s="68"/>
      <c r="E378" s="57">
        <f t="shared" ca="1" si="16"/>
        <v>44161</v>
      </c>
      <c r="F378" s="58">
        <f t="shared" si="17"/>
        <v>210</v>
      </c>
      <c r="G378" s="58">
        <f t="shared" si="18"/>
        <v>270</v>
      </c>
      <c r="H378" s="68"/>
      <c r="I378" s="58" t="e">
        <f>VLOOKUP(A378,'Ph Urina'!$C$9:$F$1113,4,0)</f>
        <v>#N/A</v>
      </c>
      <c r="J378" s="57" t="e">
        <f>VLOOKUP(A378,'Ph Urina'!$C$9:$F$1113,3,0)</f>
        <v>#N/A</v>
      </c>
      <c r="K378" s="59" t="e">
        <f>VLOOKUP(A378,ECC!$C$4:$E$1859,3,0)</f>
        <v>#N/A</v>
      </c>
      <c r="L378" s="68"/>
      <c r="M378" s="68"/>
      <c r="N378" s="68"/>
      <c r="O378" s="68"/>
      <c r="P378" s="68"/>
      <c r="Q378" s="68"/>
    </row>
    <row r="379" spans="1:17" x14ac:dyDescent="0.25">
      <c r="A379" s="68"/>
      <c r="B379" s="68"/>
      <c r="C379" s="68"/>
      <c r="D379" s="68"/>
      <c r="E379" s="57">
        <f t="shared" ca="1" si="16"/>
        <v>44161</v>
      </c>
      <c r="F379" s="58">
        <f t="shared" si="17"/>
        <v>210</v>
      </c>
      <c r="G379" s="58">
        <f t="shared" si="18"/>
        <v>270</v>
      </c>
      <c r="H379" s="68"/>
      <c r="I379" s="58" t="e">
        <f>VLOOKUP(A379,'Ph Urina'!$C$9:$F$1113,4,0)</f>
        <v>#N/A</v>
      </c>
      <c r="J379" s="57" t="e">
        <f>VLOOKUP(A379,'Ph Urina'!$C$9:$F$1113,3,0)</f>
        <v>#N/A</v>
      </c>
      <c r="K379" s="59" t="e">
        <f>VLOOKUP(A379,ECC!$C$4:$E$1859,3,0)</f>
        <v>#N/A</v>
      </c>
      <c r="L379" s="68"/>
      <c r="M379" s="68"/>
      <c r="N379" s="68"/>
      <c r="O379" s="68"/>
      <c r="P379" s="68"/>
      <c r="Q379" s="68"/>
    </row>
    <row r="380" spans="1:17" x14ac:dyDescent="0.25">
      <c r="A380" s="68"/>
      <c r="B380" s="68"/>
      <c r="C380" s="68"/>
      <c r="D380" s="68"/>
      <c r="E380" s="57">
        <f t="shared" ca="1" si="16"/>
        <v>44161</v>
      </c>
      <c r="F380" s="58">
        <f t="shared" si="17"/>
        <v>210</v>
      </c>
      <c r="G380" s="58">
        <f t="shared" si="18"/>
        <v>270</v>
      </c>
      <c r="H380" s="68"/>
      <c r="I380" s="58" t="e">
        <f>VLOOKUP(A380,'Ph Urina'!$C$9:$F$1113,4,0)</f>
        <v>#N/A</v>
      </c>
      <c r="J380" s="57" t="e">
        <f>VLOOKUP(A380,'Ph Urina'!$C$9:$F$1113,3,0)</f>
        <v>#N/A</v>
      </c>
      <c r="K380" s="59" t="e">
        <f>VLOOKUP(A380,ECC!$C$4:$E$1859,3,0)</f>
        <v>#N/A</v>
      </c>
      <c r="L380" s="68"/>
      <c r="M380" s="68"/>
      <c r="N380" s="68"/>
      <c r="O380" s="68"/>
      <c r="P380" s="68"/>
      <c r="Q380" s="68"/>
    </row>
    <row r="381" spans="1:17" x14ac:dyDescent="0.25">
      <c r="A381" s="68"/>
      <c r="B381" s="68"/>
      <c r="C381" s="68"/>
      <c r="D381" s="68"/>
      <c r="E381" s="57">
        <f t="shared" ca="1" si="16"/>
        <v>44161</v>
      </c>
      <c r="F381" s="58">
        <f t="shared" si="17"/>
        <v>210</v>
      </c>
      <c r="G381" s="58">
        <f t="shared" si="18"/>
        <v>270</v>
      </c>
      <c r="H381" s="68"/>
      <c r="I381" s="58" t="e">
        <f>VLOOKUP(A381,'Ph Urina'!$C$9:$F$1113,4,0)</f>
        <v>#N/A</v>
      </c>
      <c r="J381" s="57" t="e">
        <f>VLOOKUP(A381,'Ph Urina'!$C$9:$F$1113,3,0)</f>
        <v>#N/A</v>
      </c>
      <c r="K381" s="59" t="e">
        <f>VLOOKUP(A381,ECC!$C$4:$E$1859,3,0)</f>
        <v>#N/A</v>
      </c>
      <c r="L381" s="68"/>
      <c r="M381" s="68"/>
      <c r="N381" s="68"/>
      <c r="O381" s="68"/>
      <c r="P381" s="68"/>
      <c r="Q381" s="68"/>
    </row>
    <row r="382" spans="1:17" x14ac:dyDescent="0.25">
      <c r="A382" s="68"/>
      <c r="B382" s="68"/>
      <c r="C382" s="68"/>
      <c r="D382" s="68"/>
      <c r="E382" s="57">
        <f t="shared" ca="1" si="16"/>
        <v>44161</v>
      </c>
      <c r="F382" s="58">
        <f t="shared" si="17"/>
        <v>210</v>
      </c>
      <c r="G382" s="58">
        <f t="shared" si="18"/>
        <v>270</v>
      </c>
      <c r="H382" s="68"/>
      <c r="I382" s="58" t="e">
        <f>VLOOKUP(A382,'Ph Urina'!$C$9:$F$1113,4,0)</f>
        <v>#N/A</v>
      </c>
      <c r="J382" s="57" t="e">
        <f>VLOOKUP(A382,'Ph Urina'!$C$9:$F$1113,3,0)</f>
        <v>#N/A</v>
      </c>
      <c r="K382" s="59" t="e">
        <f>VLOOKUP(A382,ECC!$C$4:$E$1859,3,0)</f>
        <v>#N/A</v>
      </c>
      <c r="L382" s="68"/>
      <c r="M382" s="68"/>
      <c r="N382" s="68"/>
      <c r="O382" s="68"/>
      <c r="P382" s="68"/>
      <c r="Q382" s="68"/>
    </row>
    <row r="383" spans="1:17" x14ac:dyDescent="0.25">
      <c r="A383" s="68"/>
      <c r="B383" s="68"/>
      <c r="C383" s="68"/>
      <c r="D383" s="68"/>
      <c r="E383" s="57">
        <f t="shared" ca="1" si="16"/>
        <v>44161</v>
      </c>
      <c r="F383" s="58">
        <f t="shared" si="17"/>
        <v>210</v>
      </c>
      <c r="G383" s="58">
        <f t="shared" si="18"/>
        <v>270</v>
      </c>
      <c r="H383" s="68"/>
      <c r="I383" s="58" t="e">
        <f>VLOOKUP(A383,'Ph Urina'!$C$9:$F$1113,4,0)</f>
        <v>#N/A</v>
      </c>
      <c r="J383" s="57" t="e">
        <f>VLOOKUP(A383,'Ph Urina'!$C$9:$F$1113,3,0)</f>
        <v>#N/A</v>
      </c>
      <c r="K383" s="59" t="e">
        <f>VLOOKUP(A383,ECC!$C$4:$E$1859,3,0)</f>
        <v>#N/A</v>
      </c>
      <c r="L383" s="68"/>
      <c r="M383" s="68"/>
      <c r="N383" s="68"/>
      <c r="O383" s="68"/>
      <c r="P383" s="68"/>
      <c r="Q383" s="68"/>
    </row>
    <row r="384" spans="1:17" x14ac:dyDescent="0.25">
      <c r="A384" s="68"/>
      <c r="B384" s="68"/>
      <c r="C384" s="68"/>
      <c r="D384" s="68"/>
      <c r="E384" s="57">
        <f t="shared" ca="1" si="16"/>
        <v>44161</v>
      </c>
      <c r="F384" s="58">
        <f t="shared" si="17"/>
        <v>210</v>
      </c>
      <c r="G384" s="58">
        <f t="shared" si="18"/>
        <v>270</v>
      </c>
      <c r="H384" s="68"/>
      <c r="I384" s="58" t="e">
        <f>VLOOKUP(A384,'Ph Urina'!$C$9:$F$1113,4,0)</f>
        <v>#N/A</v>
      </c>
      <c r="J384" s="57" t="e">
        <f>VLOOKUP(A384,'Ph Urina'!$C$9:$F$1113,3,0)</f>
        <v>#N/A</v>
      </c>
      <c r="K384" s="59" t="e">
        <f>VLOOKUP(A384,ECC!$C$4:$E$1859,3,0)</f>
        <v>#N/A</v>
      </c>
      <c r="L384" s="68"/>
      <c r="M384" s="68"/>
      <c r="N384" s="68"/>
      <c r="O384" s="68"/>
      <c r="P384" s="68"/>
      <c r="Q384" s="68"/>
    </row>
    <row r="385" spans="1:17" x14ac:dyDescent="0.25">
      <c r="A385" s="68"/>
      <c r="B385" s="68"/>
      <c r="C385" s="68"/>
      <c r="D385" s="68"/>
      <c r="E385" s="57">
        <f t="shared" ca="1" si="16"/>
        <v>44161</v>
      </c>
      <c r="F385" s="58">
        <f t="shared" si="17"/>
        <v>210</v>
      </c>
      <c r="G385" s="58">
        <f t="shared" si="18"/>
        <v>270</v>
      </c>
      <c r="H385" s="68"/>
      <c r="I385" s="58" t="e">
        <f>VLOOKUP(A385,'Ph Urina'!$C$9:$F$1113,4,0)</f>
        <v>#N/A</v>
      </c>
      <c r="J385" s="57" t="e">
        <f>VLOOKUP(A385,'Ph Urina'!$C$9:$F$1113,3,0)</f>
        <v>#N/A</v>
      </c>
      <c r="K385" s="59" t="e">
        <f>VLOOKUP(A385,ECC!$C$4:$E$1859,3,0)</f>
        <v>#N/A</v>
      </c>
      <c r="L385" s="68"/>
      <c r="M385" s="68"/>
      <c r="N385" s="68"/>
      <c r="O385" s="68"/>
      <c r="P385" s="68"/>
      <c r="Q385" s="68"/>
    </row>
    <row r="386" spans="1:17" x14ac:dyDescent="0.25">
      <c r="A386" s="68"/>
      <c r="B386" s="68"/>
      <c r="C386" s="68"/>
      <c r="D386" s="68"/>
      <c r="E386" s="57">
        <f t="shared" ca="1" si="16"/>
        <v>44161</v>
      </c>
      <c r="F386" s="58">
        <f t="shared" si="17"/>
        <v>210</v>
      </c>
      <c r="G386" s="58">
        <f t="shared" si="18"/>
        <v>270</v>
      </c>
      <c r="H386" s="68"/>
      <c r="I386" s="58" t="e">
        <f>VLOOKUP(A386,'Ph Urina'!$C$9:$F$1113,4,0)</f>
        <v>#N/A</v>
      </c>
      <c r="J386" s="57" t="e">
        <f>VLOOKUP(A386,'Ph Urina'!$C$9:$F$1113,3,0)</f>
        <v>#N/A</v>
      </c>
      <c r="K386" s="59" t="e">
        <f>VLOOKUP(A386,ECC!$C$4:$E$1859,3,0)</f>
        <v>#N/A</v>
      </c>
      <c r="L386" s="68"/>
      <c r="M386" s="68"/>
      <c r="N386" s="68"/>
      <c r="O386" s="68"/>
      <c r="P386" s="68"/>
      <c r="Q386" s="68"/>
    </row>
    <row r="387" spans="1:17" x14ac:dyDescent="0.25">
      <c r="A387" s="68"/>
      <c r="B387" s="68"/>
      <c r="C387" s="68"/>
      <c r="D387" s="68"/>
      <c r="E387" s="57">
        <f t="shared" ca="1" si="16"/>
        <v>44161</v>
      </c>
      <c r="F387" s="58">
        <f t="shared" si="17"/>
        <v>210</v>
      </c>
      <c r="G387" s="58">
        <f t="shared" si="18"/>
        <v>270</v>
      </c>
      <c r="H387" s="68"/>
      <c r="I387" s="58" t="e">
        <f>VLOOKUP(A387,'Ph Urina'!$C$9:$F$1113,4,0)</f>
        <v>#N/A</v>
      </c>
      <c r="J387" s="57" t="e">
        <f>VLOOKUP(A387,'Ph Urina'!$C$9:$F$1113,3,0)</f>
        <v>#N/A</v>
      </c>
      <c r="K387" s="59" t="e">
        <f>VLOOKUP(A387,ECC!$C$4:$E$1859,3,0)</f>
        <v>#N/A</v>
      </c>
      <c r="L387" s="68"/>
      <c r="M387" s="68"/>
      <c r="N387" s="68"/>
      <c r="O387" s="68"/>
      <c r="P387" s="68"/>
      <c r="Q387" s="68"/>
    </row>
    <row r="388" spans="1:17" x14ac:dyDescent="0.25">
      <c r="A388" s="68"/>
      <c r="B388" s="68"/>
      <c r="C388" s="68"/>
      <c r="D388" s="68"/>
      <c r="E388" s="57">
        <f t="shared" ca="1" si="16"/>
        <v>44161</v>
      </c>
      <c r="F388" s="58">
        <f t="shared" si="17"/>
        <v>210</v>
      </c>
      <c r="G388" s="58">
        <f t="shared" si="18"/>
        <v>270</v>
      </c>
      <c r="H388" s="68"/>
      <c r="I388" s="58" t="e">
        <f>VLOOKUP(A388,'Ph Urina'!$C$9:$F$1113,4,0)</f>
        <v>#N/A</v>
      </c>
      <c r="J388" s="57" t="e">
        <f>VLOOKUP(A388,'Ph Urina'!$C$9:$F$1113,3,0)</f>
        <v>#N/A</v>
      </c>
      <c r="K388" s="59" t="e">
        <f>VLOOKUP(A388,ECC!$C$4:$E$1859,3,0)</f>
        <v>#N/A</v>
      </c>
      <c r="L388" s="68"/>
      <c r="M388" s="68"/>
      <c r="N388" s="68"/>
      <c r="O388" s="68"/>
      <c r="P388" s="68"/>
      <c r="Q388" s="68"/>
    </row>
    <row r="389" spans="1:17" x14ac:dyDescent="0.25">
      <c r="A389" s="68"/>
      <c r="B389" s="68"/>
      <c r="C389" s="68"/>
      <c r="D389" s="68"/>
      <c r="E389" s="57">
        <f t="shared" ca="1" si="16"/>
        <v>44161</v>
      </c>
      <c r="F389" s="58">
        <f t="shared" si="17"/>
        <v>210</v>
      </c>
      <c r="G389" s="58">
        <f t="shared" si="18"/>
        <v>270</v>
      </c>
      <c r="H389" s="68"/>
      <c r="I389" s="58" t="e">
        <f>VLOOKUP(A389,'Ph Urina'!$C$9:$F$1113,4,0)</f>
        <v>#N/A</v>
      </c>
      <c r="J389" s="57" t="e">
        <f>VLOOKUP(A389,'Ph Urina'!$C$9:$F$1113,3,0)</f>
        <v>#N/A</v>
      </c>
      <c r="K389" s="59" t="e">
        <f>VLOOKUP(A389,ECC!$C$4:$E$1859,3,0)</f>
        <v>#N/A</v>
      </c>
      <c r="L389" s="68"/>
      <c r="M389" s="68"/>
      <c r="N389" s="68"/>
      <c r="O389" s="68"/>
      <c r="P389" s="68"/>
      <c r="Q389" s="68"/>
    </row>
    <row r="390" spans="1:17" x14ac:dyDescent="0.25">
      <c r="A390" s="68"/>
      <c r="B390" s="68"/>
      <c r="C390" s="68"/>
      <c r="D390" s="68"/>
      <c r="E390" s="57">
        <f t="shared" ca="1" si="16"/>
        <v>44161</v>
      </c>
      <c r="F390" s="58">
        <f t="shared" si="17"/>
        <v>210</v>
      </c>
      <c r="G390" s="58">
        <f t="shared" si="18"/>
        <v>270</v>
      </c>
      <c r="H390" s="68"/>
      <c r="I390" s="58" t="e">
        <f>VLOOKUP(A390,'Ph Urina'!$C$9:$F$1113,4,0)</f>
        <v>#N/A</v>
      </c>
      <c r="J390" s="57" t="e">
        <f>VLOOKUP(A390,'Ph Urina'!$C$9:$F$1113,3,0)</f>
        <v>#N/A</v>
      </c>
      <c r="K390" s="59" t="e">
        <f>VLOOKUP(A390,ECC!$C$4:$E$1859,3,0)</f>
        <v>#N/A</v>
      </c>
      <c r="L390" s="68"/>
      <c r="M390" s="68"/>
      <c r="N390" s="68"/>
      <c r="O390" s="68"/>
      <c r="P390" s="68"/>
      <c r="Q390" s="68"/>
    </row>
    <row r="391" spans="1:17" x14ac:dyDescent="0.25">
      <c r="A391" s="68"/>
      <c r="B391" s="68"/>
      <c r="C391" s="68"/>
      <c r="D391" s="68"/>
      <c r="E391" s="57">
        <f t="shared" ca="1" si="16"/>
        <v>44161</v>
      </c>
      <c r="F391" s="58">
        <f t="shared" si="17"/>
        <v>210</v>
      </c>
      <c r="G391" s="58">
        <f t="shared" si="18"/>
        <v>270</v>
      </c>
      <c r="H391" s="68"/>
      <c r="I391" s="58" t="e">
        <f>VLOOKUP(A391,'Ph Urina'!$C$9:$F$1113,4,0)</f>
        <v>#N/A</v>
      </c>
      <c r="J391" s="57" t="e">
        <f>VLOOKUP(A391,'Ph Urina'!$C$9:$F$1113,3,0)</f>
        <v>#N/A</v>
      </c>
      <c r="K391" s="59" t="e">
        <f>VLOOKUP(A391,ECC!$C$4:$E$1859,3,0)</f>
        <v>#N/A</v>
      </c>
      <c r="L391" s="68"/>
      <c r="M391" s="68"/>
      <c r="N391" s="68"/>
      <c r="O391" s="68"/>
      <c r="P391" s="68"/>
      <c r="Q391" s="68"/>
    </row>
    <row r="392" spans="1:17" x14ac:dyDescent="0.25">
      <c r="A392" s="68"/>
      <c r="B392" s="68"/>
      <c r="C392" s="68"/>
      <c r="D392" s="68"/>
      <c r="E392" s="57">
        <f t="shared" ref="E392:E455" ca="1" si="19">($E$4-D392)</f>
        <v>44161</v>
      </c>
      <c r="F392" s="58">
        <f t="shared" ref="F392:F455" si="20">C392+210</f>
        <v>210</v>
      </c>
      <c r="G392" s="58">
        <f t="shared" si="18"/>
        <v>270</v>
      </c>
      <c r="H392" s="68"/>
      <c r="I392" s="58" t="e">
        <f>VLOOKUP(A392,'Ph Urina'!$C$9:$F$1113,4,0)</f>
        <v>#N/A</v>
      </c>
      <c r="J392" s="57" t="e">
        <f>VLOOKUP(A392,'Ph Urina'!$C$9:$F$1113,3,0)</f>
        <v>#N/A</v>
      </c>
      <c r="K392" s="59" t="e">
        <f>VLOOKUP(A392,ECC!$C$4:$E$1859,3,0)</f>
        <v>#N/A</v>
      </c>
      <c r="L392" s="68"/>
      <c r="M392" s="68"/>
      <c r="N392" s="68"/>
      <c r="O392" s="68"/>
      <c r="P392" s="68"/>
      <c r="Q392" s="68"/>
    </row>
    <row r="393" spans="1:17" x14ac:dyDescent="0.25">
      <c r="A393" s="68"/>
      <c r="B393" s="68"/>
      <c r="C393" s="68"/>
      <c r="D393" s="68"/>
      <c r="E393" s="57">
        <f t="shared" ca="1" si="19"/>
        <v>44161</v>
      </c>
      <c r="F393" s="58">
        <f t="shared" si="20"/>
        <v>210</v>
      </c>
      <c r="G393" s="58">
        <f t="shared" si="18"/>
        <v>270</v>
      </c>
      <c r="H393" s="68"/>
      <c r="I393" s="58" t="e">
        <f>VLOOKUP(A393,'Ph Urina'!$C$9:$F$1113,4,0)</f>
        <v>#N/A</v>
      </c>
      <c r="J393" s="57" t="e">
        <f>VLOOKUP(A393,'Ph Urina'!$C$9:$F$1113,3,0)</f>
        <v>#N/A</v>
      </c>
      <c r="K393" s="59" t="e">
        <f>VLOOKUP(A393,ECC!$C$4:$E$1859,3,0)</f>
        <v>#N/A</v>
      </c>
      <c r="L393" s="68"/>
      <c r="M393" s="68"/>
      <c r="N393" s="68"/>
      <c r="O393" s="68"/>
      <c r="P393" s="68"/>
      <c r="Q393" s="68"/>
    </row>
    <row r="394" spans="1:17" x14ac:dyDescent="0.25">
      <c r="A394" s="68"/>
      <c r="B394" s="68"/>
      <c r="C394" s="68"/>
      <c r="D394" s="68"/>
      <c r="E394" s="57">
        <f t="shared" ca="1" si="19"/>
        <v>44161</v>
      </c>
      <c r="F394" s="58">
        <f t="shared" si="20"/>
        <v>210</v>
      </c>
      <c r="G394" s="58">
        <f t="shared" si="18"/>
        <v>270</v>
      </c>
      <c r="H394" s="68"/>
      <c r="I394" s="58" t="e">
        <f>VLOOKUP(A394,'Ph Urina'!$C$9:$F$1113,4,0)</f>
        <v>#N/A</v>
      </c>
      <c r="J394" s="57" t="e">
        <f>VLOOKUP(A394,'Ph Urina'!$C$9:$F$1113,3,0)</f>
        <v>#N/A</v>
      </c>
      <c r="K394" s="59" t="e">
        <f>VLOOKUP(A394,ECC!$C$4:$E$1859,3,0)</f>
        <v>#N/A</v>
      </c>
      <c r="L394" s="68"/>
      <c r="M394" s="68"/>
      <c r="N394" s="68"/>
      <c r="O394" s="68"/>
      <c r="P394" s="68"/>
      <c r="Q394" s="68"/>
    </row>
    <row r="395" spans="1:17" x14ac:dyDescent="0.25">
      <c r="A395" s="68"/>
      <c r="B395" s="68"/>
      <c r="C395" s="68"/>
      <c r="D395" s="68"/>
      <c r="E395" s="57">
        <f t="shared" ca="1" si="19"/>
        <v>44161</v>
      </c>
      <c r="F395" s="58">
        <f t="shared" si="20"/>
        <v>210</v>
      </c>
      <c r="G395" s="58">
        <f t="shared" ref="G395:G458" si="21">C395+270</f>
        <v>270</v>
      </c>
      <c r="H395" s="68"/>
      <c r="I395" s="58" t="e">
        <f>VLOOKUP(A395,'Ph Urina'!$C$9:$F$1113,4,0)</f>
        <v>#N/A</v>
      </c>
      <c r="J395" s="57" t="e">
        <f>VLOOKUP(A395,'Ph Urina'!$C$9:$F$1113,3,0)</f>
        <v>#N/A</v>
      </c>
      <c r="K395" s="59" t="e">
        <f>VLOOKUP(A395,ECC!$C$4:$E$1859,3,0)</f>
        <v>#N/A</v>
      </c>
      <c r="L395" s="68"/>
      <c r="M395" s="68"/>
      <c r="N395" s="68"/>
      <c r="O395" s="68"/>
      <c r="P395" s="68"/>
      <c r="Q395" s="68"/>
    </row>
    <row r="396" spans="1:17" x14ac:dyDescent="0.25">
      <c r="A396" s="68"/>
      <c r="B396" s="68"/>
      <c r="C396" s="68"/>
      <c r="D396" s="68"/>
      <c r="E396" s="57">
        <f t="shared" ca="1" si="19"/>
        <v>44161</v>
      </c>
      <c r="F396" s="58">
        <f t="shared" si="20"/>
        <v>210</v>
      </c>
      <c r="G396" s="58">
        <f t="shared" si="21"/>
        <v>270</v>
      </c>
      <c r="H396" s="68"/>
      <c r="I396" s="58" t="e">
        <f>VLOOKUP(A396,'Ph Urina'!$C$9:$F$1113,4,0)</f>
        <v>#N/A</v>
      </c>
      <c r="J396" s="57" t="e">
        <f>VLOOKUP(A396,'Ph Urina'!$C$9:$F$1113,3,0)</f>
        <v>#N/A</v>
      </c>
      <c r="K396" s="59" t="e">
        <f>VLOOKUP(A396,ECC!$C$4:$E$1859,3,0)</f>
        <v>#N/A</v>
      </c>
      <c r="L396" s="68"/>
      <c r="M396" s="68"/>
      <c r="N396" s="68"/>
      <c r="O396" s="68"/>
      <c r="P396" s="68"/>
      <c r="Q396" s="68"/>
    </row>
    <row r="397" spans="1:17" x14ac:dyDescent="0.25">
      <c r="A397" s="68"/>
      <c r="B397" s="68"/>
      <c r="C397" s="68"/>
      <c r="D397" s="68"/>
      <c r="E397" s="57">
        <f t="shared" ca="1" si="19"/>
        <v>44161</v>
      </c>
      <c r="F397" s="58">
        <f t="shared" si="20"/>
        <v>210</v>
      </c>
      <c r="G397" s="58">
        <f t="shared" si="21"/>
        <v>270</v>
      </c>
      <c r="H397" s="68"/>
      <c r="I397" s="58" t="e">
        <f>VLOOKUP(A397,'Ph Urina'!$C$9:$F$1113,4,0)</f>
        <v>#N/A</v>
      </c>
      <c r="J397" s="57" t="e">
        <f>VLOOKUP(A397,'Ph Urina'!$C$9:$F$1113,3,0)</f>
        <v>#N/A</v>
      </c>
      <c r="K397" s="59" t="e">
        <f>VLOOKUP(A397,ECC!$C$4:$E$1859,3,0)</f>
        <v>#N/A</v>
      </c>
      <c r="L397" s="68"/>
      <c r="M397" s="68"/>
      <c r="N397" s="68"/>
      <c r="O397" s="68"/>
      <c r="P397" s="68"/>
      <c r="Q397" s="68"/>
    </row>
    <row r="398" spans="1:17" x14ac:dyDescent="0.25">
      <c r="A398" s="68"/>
      <c r="B398" s="68"/>
      <c r="C398" s="68"/>
      <c r="D398" s="68"/>
      <c r="E398" s="57">
        <f t="shared" ca="1" si="19"/>
        <v>44161</v>
      </c>
      <c r="F398" s="58">
        <f t="shared" si="20"/>
        <v>210</v>
      </c>
      <c r="G398" s="58">
        <f t="shared" si="21"/>
        <v>270</v>
      </c>
      <c r="H398" s="68"/>
      <c r="I398" s="58" t="e">
        <f>VLOOKUP(A398,'Ph Urina'!$C$9:$F$1113,4,0)</f>
        <v>#N/A</v>
      </c>
      <c r="J398" s="57" t="e">
        <f>VLOOKUP(A398,'Ph Urina'!$C$9:$F$1113,3,0)</f>
        <v>#N/A</v>
      </c>
      <c r="K398" s="59" t="e">
        <f>VLOOKUP(A398,ECC!$C$4:$E$1859,3,0)</f>
        <v>#N/A</v>
      </c>
      <c r="L398" s="68"/>
      <c r="M398" s="68"/>
      <c r="N398" s="68"/>
      <c r="O398" s="68"/>
      <c r="P398" s="68"/>
      <c r="Q398" s="68"/>
    </row>
    <row r="399" spans="1:17" x14ac:dyDescent="0.25">
      <c r="A399" s="68"/>
      <c r="B399" s="68"/>
      <c r="C399" s="68"/>
      <c r="D399" s="68"/>
      <c r="E399" s="57">
        <f t="shared" ca="1" si="19"/>
        <v>44161</v>
      </c>
      <c r="F399" s="58">
        <f t="shared" si="20"/>
        <v>210</v>
      </c>
      <c r="G399" s="58">
        <f t="shared" si="21"/>
        <v>270</v>
      </c>
      <c r="H399" s="68"/>
      <c r="I399" s="58" t="e">
        <f>VLOOKUP(A399,'Ph Urina'!$C$9:$F$1113,4,0)</f>
        <v>#N/A</v>
      </c>
      <c r="J399" s="57" t="e">
        <f>VLOOKUP(A399,'Ph Urina'!$C$9:$F$1113,3,0)</f>
        <v>#N/A</v>
      </c>
      <c r="K399" s="59" t="e">
        <f>VLOOKUP(A399,ECC!$C$4:$E$1859,3,0)</f>
        <v>#N/A</v>
      </c>
      <c r="L399" s="68"/>
      <c r="M399" s="68"/>
      <c r="N399" s="68"/>
      <c r="O399" s="68"/>
      <c r="P399" s="68"/>
      <c r="Q399" s="68"/>
    </row>
    <row r="400" spans="1:17" x14ac:dyDescent="0.25">
      <c r="A400" s="68"/>
      <c r="B400" s="68"/>
      <c r="C400" s="68"/>
      <c r="D400" s="68"/>
      <c r="E400" s="57">
        <f t="shared" ca="1" si="19"/>
        <v>44161</v>
      </c>
      <c r="F400" s="58">
        <f t="shared" si="20"/>
        <v>210</v>
      </c>
      <c r="G400" s="58">
        <f t="shared" si="21"/>
        <v>270</v>
      </c>
      <c r="H400" s="68"/>
      <c r="I400" s="58" t="e">
        <f>VLOOKUP(A400,'Ph Urina'!$C$9:$F$1113,4,0)</f>
        <v>#N/A</v>
      </c>
      <c r="J400" s="57" t="e">
        <f>VLOOKUP(A400,'Ph Urina'!$C$9:$F$1113,3,0)</f>
        <v>#N/A</v>
      </c>
      <c r="K400" s="59" t="e">
        <f>VLOOKUP(A400,ECC!$C$4:$E$1859,3,0)</f>
        <v>#N/A</v>
      </c>
      <c r="L400" s="68"/>
      <c r="M400" s="68"/>
      <c r="N400" s="68"/>
      <c r="O400" s="68"/>
      <c r="P400" s="68"/>
      <c r="Q400" s="68"/>
    </row>
    <row r="401" spans="1:17" x14ac:dyDescent="0.25">
      <c r="A401" s="68"/>
      <c r="B401" s="68"/>
      <c r="C401" s="68"/>
      <c r="D401" s="68"/>
      <c r="E401" s="57">
        <f t="shared" ca="1" si="19"/>
        <v>44161</v>
      </c>
      <c r="F401" s="58">
        <f t="shared" si="20"/>
        <v>210</v>
      </c>
      <c r="G401" s="58">
        <f t="shared" si="21"/>
        <v>270</v>
      </c>
      <c r="H401" s="68"/>
      <c r="I401" s="58" t="e">
        <f>VLOOKUP(A401,'Ph Urina'!$C$9:$F$1113,4,0)</f>
        <v>#N/A</v>
      </c>
      <c r="J401" s="57" t="e">
        <f>VLOOKUP(A401,'Ph Urina'!$C$9:$F$1113,3,0)</f>
        <v>#N/A</v>
      </c>
      <c r="K401" s="59" t="e">
        <f>VLOOKUP(A401,ECC!$C$4:$E$1859,3,0)</f>
        <v>#N/A</v>
      </c>
      <c r="L401" s="68"/>
      <c r="M401" s="68"/>
      <c r="N401" s="68"/>
      <c r="O401" s="68"/>
      <c r="P401" s="68"/>
      <c r="Q401" s="68"/>
    </row>
    <row r="402" spans="1:17" x14ac:dyDescent="0.25">
      <c r="A402" s="68"/>
      <c r="B402" s="68"/>
      <c r="C402" s="68"/>
      <c r="D402" s="68"/>
      <c r="E402" s="57">
        <f t="shared" ca="1" si="19"/>
        <v>44161</v>
      </c>
      <c r="F402" s="58">
        <f t="shared" si="20"/>
        <v>210</v>
      </c>
      <c r="G402" s="58">
        <f t="shared" si="21"/>
        <v>270</v>
      </c>
      <c r="H402" s="68"/>
      <c r="I402" s="58" t="e">
        <f>VLOOKUP(A402,'Ph Urina'!$C$9:$F$1113,4,0)</f>
        <v>#N/A</v>
      </c>
      <c r="J402" s="57" t="e">
        <f>VLOOKUP(A402,'Ph Urina'!$C$9:$F$1113,3,0)</f>
        <v>#N/A</v>
      </c>
      <c r="K402" s="59" t="e">
        <f>VLOOKUP(A402,ECC!$C$4:$E$1859,3,0)</f>
        <v>#N/A</v>
      </c>
      <c r="L402" s="68"/>
      <c r="M402" s="68"/>
      <c r="N402" s="68"/>
      <c r="O402" s="68"/>
      <c r="P402" s="68"/>
      <c r="Q402" s="68"/>
    </row>
    <row r="403" spans="1:17" x14ac:dyDescent="0.25">
      <c r="A403" s="68"/>
      <c r="B403" s="68"/>
      <c r="C403" s="68"/>
      <c r="D403" s="68"/>
      <c r="E403" s="57">
        <f t="shared" ca="1" si="19"/>
        <v>44161</v>
      </c>
      <c r="F403" s="58">
        <f t="shared" si="20"/>
        <v>210</v>
      </c>
      <c r="G403" s="58">
        <f t="shared" si="21"/>
        <v>270</v>
      </c>
      <c r="H403" s="68"/>
      <c r="I403" s="58" t="e">
        <f>VLOOKUP(A403,'Ph Urina'!$C$9:$F$1113,4,0)</f>
        <v>#N/A</v>
      </c>
      <c r="J403" s="57" t="e">
        <f>VLOOKUP(A403,'Ph Urina'!$C$9:$F$1113,3,0)</f>
        <v>#N/A</v>
      </c>
      <c r="K403" s="59" t="e">
        <f>VLOOKUP(A403,ECC!$C$4:$E$1859,3,0)</f>
        <v>#N/A</v>
      </c>
      <c r="L403" s="68"/>
      <c r="M403" s="68"/>
      <c r="N403" s="68"/>
      <c r="O403" s="68"/>
      <c r="P403" s="68"/>
      <c r="Q403" s="68"/>
    </row>
    <row r="404" spans="1:17" x14ac:dyDescent="0.25">
      <c r="A404" s="68"/>
      <c r="B404" s="68"/>
      <c r="C404" s="68"/>
      <c r="D404" s="68"/>
      <c r="E404" s="57">
        <f t="shared" ca="1" si="19"/>
        <v>44161</v>
      </c>
      <c r="F404" s="58">
        <f t="shared" si="20"/>
        <v>210</v>
      </c>
      <c r="G404" s="58">
        <f t="shared" si="21"/>
        <v>270</v>
      </c>
      <c r="H404" s="68"/>
      <c r="I404" s="58" t="e">
        <f>VLOOKUP(A404,'Ph Urina'!$C$9:$F$1113,4,0)</f>
        <v>#N/A</v>
      </c>
      <c r="J404" s="57" t="e">
        <f>VLOOKUP(A404,'Ph Urina'!$C$9:$F$1113,3,0)</f>
        <v>#N/A</v>
      </c>
      <c r="K404" s="59" t="e">
        <f>VLOOKUP(A404,ECC!$C$4:$E$1859,3,0)</f>
        <v>#N/A</v>
      </c>
      <c r="L404" s="68"/>
      <c r="M404" s="68"/>
      <c r="N404" s="68"/>
      <c r="O404" s="68"/>
      <c r="P404" s="68"/>
      <c r="Q404" s="68"/>
    </row>
    <row r="405" spans="1:17" x14ac:dyDescent="0.25">
      <c r="A405" s="68"/>
      <c r="B405" s="68"/>
      <c r="C405" s="68"/>
      <c r="D405" s="68"/>
      <c r="E405" s="57">
        <f t="shared" ca="1" si="19"/>
        <v>44161</v>
      </c>
      <c r="F405" s="58">
        <f t="shared" si="20"/>
        <v>210</v>
      </c>
      <c r="G405" s="58">
        <f t="shared" si="21"/>
        <v>270</v>
      </c>
      <c r="H405" s="68"/>
      <c r="I405" s="58" t="e">
        <f>VLOOKUP(A405,'Ph Urina'!$C$9:$F$1113,4,0)</f>
        <v>#N/A</v>
      </c>
      <c r="J405" s="57" t="e">
        <f>VLOOKUP(A405,'Ph Urina'!$C$9:$F$1113,3,0)</f>
        <v>#N/A</v>
      </c>
      <c r="K405" s="59" t="e">
        <f>VLOOKUP(A405,ECC!$C$4:$E$1859,3,0)</f>
        <v>#N/A</v>
      </c>
      <c r="L405" s="68"/>
      <c r="M405" s="68"/>
      <c r="N405" s="68"/>
      <c r="O405" s="68"/>
      <c r="P405" s="68"/>
      <c r="Q405" s="68"/>
    </row>
    <row r="406" spans="1:17" x14ac:dyDescent="0.25">
      <c r="A406" s="68"/>
      <c r="B406" s="68"/>
      <c r="C406" s="68"/>
      <c r="D406" s="68"/>
      <c r="E406" s="57">
        <f t="shared" ca="1" si="19"/>
        <v>44161</v>
      </c>
      <c r="F406" s="58">
        <f t="shared" si="20"/>
        <v>210</v>
      </c>
      <c r="G406" s="58">
        <f t="shared" si="21"/>
        <v>270</v>
      </c>
      <c r="H406" s="68"/>
      <c r="I406" s="58" t="e">
        <f>VLOOKUP(A406,'Ph Urina'!$C$9:$F$1113,4,0)</f>
        <v>#N/A</v>
      </c>
      <c r="J406" s="57" t="e">
        <f>VLOOKUP(A406,'Ph Urina'!$C$9:$F$1113,3,0)</f>
        <v>#N/A</v>
      </c>
      <c r="K406" s="59" t="e">
        <f>VLOOKUP(A406,ECC!$C$4:$E$1859,3,0)</f>
        <v>#N/A</v>
      </c>
      <c r="L406" s="68"/>
      <c r="M406" s="68"/>
      <c r="N406" s="68"/>
      <c r="O406" s="68"/>
      <c r="P406" s="68"/>
      <c r="Q406" s="68"/>
    </row>
    <row r="407" spans="1:17" x14ac:dyDescent="0.25">
      <c r="A407" s="68"/>
      <c r="B407" s="68"/>
      <c r="C407" s="68"/>
      <c r="D407" s="68"/>
      <c r="E407" s="57">
        <f t="shared" ca="1" si="19"/>
        <v>44161</v>
      </c>
      <c r="F407" s="58">
        <f t="shared" si="20"/>
        <v>210</v>
      </c>
      <c r="G407" s="58">
        <f t="shared" si="21"/>
        <v>270</v>
      </c>
      <c r="H407" s="68"/>
      <c r="I407" s="58" t="e">
        <f>VLOOKUP(A407,'Ph Urina'!$C$9:$F$1113,4,0)</f>
        <v>#N/A</v>
      </c>
      <c r="J407" s="57" t="e">
        <f>VLOOKUP(A407,'Ph Urina'!$C$9:$F$1113,3,0)</f>
        <v>#N/A</v>
      </c>
      <c r="K407" s="59" t="e">
        <f>VLOOKUP(A407,ECC!$C$4:$E$1859,3,0)</f>
        <v>#N/A</v>
      </c>
      <c r="L407" s="68"/>
      <c r="M407" s="68"/>
      <c r="N407" s="68"/>
      <c r="O407" s="68"/>
      <c r="P407" s="68"/>
      <c r="Q407" s="68"/>
    </row>
    <row r="408" spans="1:17" x14ac:dyDescent="0.25">
      <c r="A408" s="68"/>
      <c r="B408" s="68"/>
      <c r="C408" s="68"/>
      <c r="D408" s="68"/>
      <c r="E408" s="57">
        <f t="shared" ca="1" si="19"/>
        <v>44161</v>
      </c>
      <c r="F408" s="58">
        <f t="shared" si="20"/>
        <v>210</v>
      </c>
      <c r="G408" s="58">
        <f t="shared" si="21"/>
        <v>270</v>
      </c>
      <c r="H408" s="68"/>
      <c r="I408" s="58" t="e">
        <f>VLOOKUP(A408,'Ph Urina'!$C$9:$F$1113,4,0)</f>
        <v>#N/A</v>
      </c>
      <c r="J408" s="57" t="e">
        <f>VLOOKUP(A408,'Ph Urina'!$C$9:$F$1113,3,0)</f>
        <v>#N/A</v>
      </c>
      <c r="K408" s="59" t="e">
        <f>VLOOKUP(A408,ECC!$C$4:$E$1859,3,0)</f>
        <v>#N/A</v>
      </c>
      <c r="L408" s="68"/>
      <c r="M408" s="68"/>
      <c r="N408" s="68"/>
      <c r="O408" s="68"/>
      <c r="P408" s="68"/>
      <c r="Q408" s="68"/>
    </row>
    <row r="409" spans="1:17" x14ac:dyDescent="0.25">
      <c r="A409" s="68"/>
      <c r="B409" s="68"/>
      <c r="C409" s="68"/>
      <c r="D409" s="68"/>
      <c r="E409" s="57">
        <f t="shared" ca="1" si="19"/>
        <v>44161</v>
      </c>
      <c r="F409" s="58">
        <f t="shared" si="20"/>
        <v>210</v>
      </c>
      <c r="G409" s="58">
        <f t="shared" si="21"/>
        <v>270</v>
      </c>
      <c r="H409" s="68"/>
      <c r="I409" s="58" t="e">
        <f>VLOOKUP(A409,'Ph Urina'!$C$9:$F$1113,4,0)</f>
        <v>#N/A</v>
      </c>
      <c r="J409" s="57" t="e">
        <f>VLOOKUP(A409,'Ph Urina'!$C$9:$F$1113,3,0)</f>
        <v>#N/A</v>
      </c>
      <c r="K409" s="59" t="e">
        <f>VLOOKUP(A409,ECC!$C$4:$E$1859,3,0)</f>
        <v>#N/A</v>
      </c>
      <c r="L409" s="68"/>
      <c r="M409" s="68"/>
      <c r="N409" s="68"/>
      <c r="O409" s="68"/>
      <c r="P409" s="68"/>
      <c r="Q409" s="68"/>
    </row>
    <row r="410" spans="1:17" x14ac:dyDescent="0.25">
      <c r="A410" s="68"/>
      <c r="B410" s="68"/>
      <c r="C410" s="68"/>
      <c r="D410" s="68"/>
      <c r="E410" s="57">
        <f t="shared" ca="1" si="19"/>
        <v>44161</v>
      </c>
      <c r="F410" s="58">
        <f t="shared" si="20"/>
        <v>210</v>
      </c>
      <c r="G410" s="58">
        <f t="shared" si="21"/>
        <v>270</v>
      </c>
      <c r="H410" s="68"/>
      <c r="I410" s="58" t="e">
        <f>VLOOKUP(A410,'Ph Urina'!$C$9:$F$1113,4,0)</f>
        <v>#N/A</v>
      </c>
      <c r="J410" s="57" t="e">
        <f>VLOOKUP(A410,'Ph Urina'!$C$9:$F$1113,3,0)</f>
        <v>#N/A</v>
      </c>
      <c r="K410" s="59" t="e">
        <f>VLOOKUP(A410,ECC!$C$4:$E$1859,3,0)</f>
        <v>#N/A</v>
      </c>
      <c r="L410" s="68"/>
      <c r="M410" s="68"/>
      <c r="N410" s="68"/>
      <c r="O410" s="68"/>
      <c r="P410" s="68"/>
      <c r="Q410" s="68"/>
    </row>
    <row r="411" spans="1:17" x14ac:dyDescent="0.25">
      <c r="A411" s="68"/>
      <c r="B411" s="68"/>
      <c r="C411" s="68"/>
      <c r="D411" s="68"/>
      <c r="E411" s="57">
        <f t="shared" ca="1" si="19"/>
        <v>44161</v>
      </c>
      <c r="F411" s="58">
        <f t="shared" si="20"/>
        <v>210</v>
      </c>
      <c r="G411" s="58">
        <f t="shared" si="21"/>
        <v>270</v>
      </c>
      <c r="H411" s="68"/>
      <c r="I411" s="58" t="e">
        <f>VLOOKUP(A411,'Ph Urina'!$C$9:$F$1113,4,0)</f>
        <v>#N/A</v>
      </c>
      <c r="J411" s="57" t="e">
        <f>VLOOKUP(A411,'Ph Urina'!$C$9:$F$1113,3,0)</f>
        <v>#N/A</v>
      </c>
      <c r="K411" s="59" t="e">
        <f>VLOOKUP(A411,ECC!$C$4:$E$1859,3,0)</f>
        <v>#N/A</v>
      </c>
      <c r="L411" s="68"/>
      <c r="M411" s="68"/>
      <c r="N411" s="68"/>
      <c r="O411" s="68"/>
      <c r="P411" s="68"/>
      <c r="Q411" s="68"/>
    </row>
    <row r="412" spans="1:17" x14ac:dyDescent="0.25">
      <c r="A412" s="68"/>
      <c r="B412" s="68"/>
      <c r="C412" s="68"/>
      <c r="D412" s="68"/>
      <c r="E412" s="57">
        <f t="shared" ca="1" si="19"/>
        <v>44161</v>
      </c>
      <c r="F412" s="58">
        <f t="shared" si="20"/>
        <v>210</v>
      </c>
      <c r="G412" s="58">
        <f t="shared" si="21"/>
        <v>270</v>
      </c>
      <c r="H412" s="68"/>
      <c r="I412" s="58" t="e">
        <f>VLOOKUP(A412,'Ph Urina'!$C$9:$F$1113,4,0)</f>
        <v>#N/A</v>
      </c>
      <c r="J412" s="57" t="e">
        <f>VLOOKUP(A412,'Ph Urina'!$C$9:$F$1113,3,0)</f>
        <v>#N/A</v>
      </c>
      <c r="K412" s="59" t="e">
        <f>VLOOKUP(A412,ECC!$C$4:$E$1859,3,0)</f>
        <v>#N/A</v>
      </c>
      <c r="L412" s="68"/>
      <c r="M412" s="68"/>
      <c r="N412" s="68"/>
      <c r="O412" s="68"/>
      <c r="P412" s="68"/>
      <c r="Q412" s="68"/>
    </row>
    <row r="413" spans="1:17" x14ac:dyDescent="0.25">
      <c r="A413" s="68"/>
      <c r="B413" s="68"/>
      <c r="C413" s="68"/>
      <c r="D413" s="68"/>
      <c r="E413" s="57">
        <f t="shared" ca="1" si="19"/>
        <v>44161</v>
      </c>
      <c r="F413" s="58">
        <f t="shared" si="20"/>
        <v>210</v>
      </c>
      <c r="G413" s="58">
        <f t="shared" si="21"/>
        <v>270</v>
      </c>
      <c r="H413" s="68"/>
      <c r="I413" s="58" t="e">
        <f>VLOOKUP(A413,'Ph Urina'!$C$9:$F$1113,4,0)</f>
        <v>#N/A</v>
      </c>
      <c r="J413" s="57" t="e">
        <f>VLOOKUP(A413,'Ph Urina'!$C$9:$F$1113,3,0)</f>
        <v>#N/A</v>
      </c>
      <c r="K413" s="59" t="e">
        <f>VLOOKUP(A413,ECC!$C$4:$E$1859,3,0)</f>
        <v>#N/A</v>
      </c>
      <c r="L413" s="68"/>
      <c r="M413" s="68"/>
      <c r="N413" s="68"/>
      <c r="O413" s="68"/>
      <c r="P413" s="68"/>
      <c r="Q413" s="68"/>
    </row>
    <row r="414" spans="1:17" x14ac:dyDescent="0.25">
      <c r="A414" s="68"/>
      <c r="B414" s="68"/>
      <c r="C414" s="68"/>
      <c r="D414" s="68"/>
      <c r="E414" s="57">
        <f t="shared" ca="1" si="19"/>
        <v>44161</v>
      </c>
      <c r="F414" s="58">
        <f t="shared" si="20"/>
        <v>210</v>
      </c>
      <c r="G414" s="58">
        <f t="shared" si="21"/>
        <v>270</v>
      </c>
      <c r="H414" s="68"/>
      <c r="I414" s="58" t="e">
        <f>VLOOKUP(A414,'Ph Urina'!$C$9:$F$1113,4,0)</f>
        <v>#N/A</v>
      </c>
      <c r="J414" s="57" t="e">
        <f>VLOOKUP(A414,'Ph Urina'!$C$9:$F$1113,3,0)</f>
        <v>#N/A</v>
      </c>
      <c r="K414" s="59" t="e">
        <f>VLOOKUP(A414,ECC!$C$4:$E$1859,3,0)</f>
        <v>#N/A</v>
      </c>
      <c r="L414" s="68"/>
      <c r="M414" s="68"/>
      <c r="N414" s="68"/>
      <c r="O414" s="68"/>
      <c r="P414" s="68"/>
      <c r="Q414" s="68"/>
    </row>
    <row r="415" spans="1:17" x14ac:dyDescent="0.25">
      <c r="A415" s="68"/>
      <c r="B415" s="68"/>
      <c r="C415" s="68"/>
      <c r="D415" s="68"/>
      <c r="E415" s="57">
        <f t="shared" ca="1" si="19"/>
        <v>44161</v>
      </c>
      <c r="F415" s="58">
        <f t="shared" si="20"/>
        <v>210</v>
      </c>
      <c r="G415" s="58">
        <f t="shared" si="21"/>
        <v>270</v>
      </c>
      <c r="H415" s="68"/>
      <c r="I415" s="58" t="e">
        <f>VLOOKUP(A415,'Ph Urina'!$C$9:$F$1113,4,0)</f>
        <v>#N/A</v>
      </c>
      <c r="J415" s="57" t="e">
        <f>VLOOKUP(A415,'Ph Urina'!$C$9:$F$1113,3,0)</f>
        <v>#N/A</v>
      </c>
      <c r="K415" s="59" t="e">
        <f>VLOOKUP(A415,ECC!$C$4:$E$1859,3,0)</f>
        <v>#N/A</v>
      </c>
      <c r="L415" s="68"/>
      <c r="M415" s="68"/>
      <c r="N415" s="68"/>
      <c r="O415" s="68"/>
      <c r="P415" s="68"/>
      <c r="Q415" s="68"/>
    </row>
    <row r="416" spans="1:17" x14ac:dyDescent="0.25">
      <c r="A416" s="68"/>
      <c r="B416" s="68"/>
      <c r="C416" s="68"/>
      <c r="D416" s="68"/>
      <c r="E416" s="57">
        <f t="shared" ca="1" si="19"/>
        <v>44161</v>
      </c>
      <c r="F416" s="58">
        <f t="shared" si="20"/>
        <v>210</v>
      </c>
      <c r="G416" s="58">
        <f t="shared" si="21"/>
        <v>270</v>
      </c>
      <c r="H416" s="68"/>
      <c r="I416" s="58" t="e">
        <f>VLOOKUP(A416,'Ph Urina'!$C$9:$F$1113,4,0)</f>
        <v>#N/A</v>
      </c>
      <c r="J416" s="57" t="e">
        <f>VLOOKUP(A416,'Ph Urina'!$C$9:$F$1113,3,0)</f>
        <v>#N/A</v>
      </c>
      <c r="K416" s="59" t="e">
        <f>VLOOKUP(A416,ECC!$C$4:$E$1859,3,0)</f>
        <v>#N/A</v>
      </c>
      <c r="L416" s="68"/>
      <c r="M416" s="68"/>
      <c r="N416" s="68"/>
      <c r="O416" s="68"/>
      <c r="P416" s="68"/>
      <c r="Q416" s="68"/>
    </row>
    <row r="417" spans="1:17" x14ac:dyDescent="0.25">
      <c r="A417" s="68"/>
      <c r="B417" s="68"/>
      <c r="C417" s="68"/>
      <c r="D417" s="68"/>
      <c r="E417" s="57">
        <f t="shared" ca="1" si="19"/>
        <v>44161</v>
      </c>
      <c r="F417" s="58">
        <f t="shared" si="20"/>
        <v>210</v>
      </c>
      <c r="G417" s="58">
        <f t="shared" si="21"/>
        <v>270</v>
      </c>
      <c r="H417" s="68"/>
      <c r="I417" s="58" t="e">
        <f>VLOOKUP(A417,'Ph Urina'!$C$9:$F$1113,4,0)</f>
        <v>#N/A</v>
      </c>
      <c r="J417" s="57" t="e">
        <f>VLOOKUP(A417,'Ph Urina'!$C$9:$F$1113,3,0)</f>
        <v>#N/A</v>
      </c>
      <c r="K417" s="59" t="e">
        <f>VLOOKUP(A417,ECC!$C$4:$E$1859,3,0)</f>
        <v>#N/A</v>
      </c>
      <c r="L417" s="68"/>
      <c r="M417" s="68"/>
      <c r="N417" s="68"/>
      <c r="O417" s="68"/>
      <c r="P417" s="68"/>
      <c r="Q417" s="68"/>
    </row>
    <row r="418" spans="1:17" x14ac:dyDescent="0.25">
      <c r="A418" s="68"/>
      <c r="B418" s="68"/>
      <c r="C418" s="68"/>
      <c r="D418" s="68"/>
      <c r="E418" s="57">
        <f t="shared" ca="1" si="19"/>
        <v>44161</v>
      </c>
      <c r="F418" s="58">
        <f t="shared" si="20"/>
        <v>210</v>
      </c>
      <c r="G418" s="58">
        <f t="shared" si="21"/>
        <v>270</v>
      </c>
      <c r="H418" s="68"/>
      <c r="I418" s="58" t="e">
        <f>VLOOKUP(A418,'Ph Urina'!$C$9:$F$1113,4,0)</f>
        <v>#N/A</v>
      </c>
      <c r="J418" s="57" t="e">
        <f>VLOOKUP(A418,'Ph Urina'!$C$9:$F$1113,3,0)</f>
        <v>#N/A</v>
      </c>
      <c r="K418" s="59" t="e">
        <f>VLOOKUP(A418,ECC!$C$4:$E$1859,3,0)</f>
        <v>#N/A</v>
      </c>
      <c r="L418" s="68"/>
      <c r="M418" s="68"/>
      <c r="N418" s="68"/>
      <c r="O418" s="68"/>
      <c r="P418" s="68"/>
      <c r="Q418" s="68"/>
    </row>
    <row r="419" spans="1:17" x14ac:dyDescent="0.25">
      <c r="A419" s="68"/>
      <c r="B419" s="68"/>
      <c r="C419" s="68"/>
      <c r="D419" s="68"/>
      <c r="E419" s="57">
        <f t="shared" ca="1" si="19"/>
        <v>44161</v>
      </c>
      <c r="F419" s="58">
        <f t="shared" si="20"/>
        <v>210</v>
      </c>
      <c r="G419" s="58">
        <f t="shared" si="21"/>
        <v>270</v>
      </c>
      <c r="H419" s="68"/>
      <c r="I419" s="58" t="e">
        <f>VLOOKUP(A419,'Ph Urina'!$C$9:$F$1113,4,0)</f>
        <v>#N/A</v>
      </c>
      <c r="J419" s="57" t="e">
        <f>VLOOKUP(A419,'Ph Urina'!$C$9:$F$1113,3,0)</f>
        <v>#N/A</v>
      </c>
      <c r="K419" s="59" t="e">
        <f>VLOOKUP(A419,ECC!$C$4:$E$1859,3,0)</f>
        <v>#N/A</v>
      </c>
      <c r="L419" s="68"/>
      <c r="M419" s="68"/>
      <c r="N419" s="68"/>
      <c r="O419" s="68"/>
      <c r="P419" s="68"/>
      <c r="Q419" s="68"/>
    </row>
    <row r="420" spans="1:17" x14ac:dyDescent="0.25">
      <c r="A420" s="68"/>
      <c r="B420" s="68"/>
      <c r="C420" s="68"/>
      <c r="D420" s="68"/>
      <c r="E420" s="57">
        <f t="shared" ca="1" si="19"/>
        <v>44161</v>
      </c>
      <c r="F420" s="58">
        <f t="shared" si="20"/>
        <v>210</v>
      </c>
      <c r="G420" s="58">
        <f t="shared" si="21"/>
        <v>270</v>
      </c>
      <c r="H420" s="68"/>
      <c r="I420" s="58" t="e">
        <f>VLOOKUP(A420,'Ph Urina'!$C$9:$F$1113,4,0)</f>
        <v>#N/A</v>
      </c>
      <c r="J420" s="57" t="e">
        <f>VLOOKUP(A420,'Ph Urina'!$C$9:$F$1113,3,0)</f>
        <v>#N/A</v>
      </c>
      <c r="K420" s="59" t="e">
        <f>VLOOKUP(A420,ECC!$C$4:$E$1859,3,0)</f>
        <v>#N/A</v>
      </c>
      <c r="L420" s="68"/>
      <c r="M420" s="68"/>
      <c r="N420" s="68"/>
      <c r="O420" s="68"/>
      <c r="P420" s="68"/>
      <c r="Q420" s="68"/>
    </row>
    <row r="421" spans="1:17" x14ac:dyDescent="0.25">
      <c r="A421" s="68"/>
      <c r="B421" s="68"/>
      <c r="C421" s="68"/>
      <c r="D421" s="68"/>
      <c r="E421" s="57">
        <f t="shared" ca="1" si="19"/>
        <v>44161</v>
      </c>
      <c r="F421" s="58">
        <f t="shared" si="20"/>
        <v>210</v>
      </c>
      <c r="G421" s="58">
        <f t="shared" si="21"/>
        <v>270</v>
      </c>
      <c r="H421" s="68"/>
      <c r="I421" s="58" t="e">
        <f>VLOOKUP(A421,'Ph Urina'!$C$9:$F$1113,4,0)</f>
        <v>#N/A</v>
      </c>
      <c r="J421" s="57" t="e">
        <f>VLOOKUP(A421,'Ph Urina'!$C$9:$F$1113,3,0)</f>
        <v>#N/A</v>
      </c>
      <c r="K421" s="59" t="e">
        <f>VLOOKUP(A421,ECC!$C$4:$E$1859,3,0)</f>
        <v>#N/A</v>
      </c>
      <c r="L421" s="68"/>
      <c r="M421" s="68"/>
      <c r="N421" s="68"/>
      <c r="O421" s="68"/>
      <c r="P421" s="68"/>
      <c r="Q421" s="68"/>
    </row>
    <row r="422" spans="1:17" x14ac:dyDescent="0.25">
      <c r="A422" s="68"/>
      <c r="B422" s="68"/>
      <c r="C422" s="68"/>
      <c r="D422" s="68"/>
      <c r="E422" s="57">
        <f t="shared" ca="1" si="19"/>
        <v>44161</v>
      </c>
      <c r="F422" s="58">
        <f t="shared" si="20"/>
        <v>210</v>
      </c>
      <c r="G422" s="58">
        <f t="shared" si="21"/>
        <v>270</v>
      </c>
      <c r="H422" s="68"/>
      <c r="I422" s="58" t="e">
        <f>VLOOKUP(A422,'Ph Urina'!$C$9:$F$1113,4,0)</f>
        <v>#N/A</v>
      </c>
      <c r="J422" s="57" t="e">
        <f>VLOOKUP(A422,'Ph Urina'!$C$9:$F$1113,3,0)</f>
        <v>#N/A</v>
      </c>
      <c r="K422" s="59" t="e">
        <f>VLOOKUP(A422,ECC!$C$4:$E$1859,3,0)</f>
        <v>#N/A</v>
      </c>
      <c r="L422" s="68"/>
      <c r="M422" s="68"/>
      <c r="N422" s="68"/>
      <c r="O422" s="68"/>
      <c r="P422" s="68"/>
      <c r="Q422" s="68"/>
    </row>
    <row r="423" spans="1:17" x14ac:dyDescent="0.25">
      <c r="A423" s="68"/>
      <c r="B423" s="68"/>
      <c r="C423" s="68"/>
      <c r="D423" s="68"/>
      <c r="E423" s="57">
        <f t="shared" ca="1" si="19"/>
        <v>44161</v>
      </c>
      <c r="F423" s="58">
        <f t="shared" si="20"/>
        <v>210</v>
      </c>
      <c r="G423" s="58">
        <f t="shared" si="21"/>
        <v>270</v>
      </c>
      <c r="H423" s="68"/>
      <c r="I423" s="58" t="e">
        <f>VLOOKUP(A423,'Ph Urina'!$C$9:$F$1113,4,0)</f>
        <v>#N/A</v>
      </c>
      <c r="J423" s="57" t="e">
        <f>VLOOKUP(A423,'Ph Urina'!$C$9:$F$1113,3,0)</f>
        <v>#N/A</v>
      </c>
      <c r="K423" s="59" t="e">
        <f>VLOOKUP(A423,ECC!$C$4:$E$1859,3,0)</f>
        <v>#N/A</v>
      </c>
      <c r="L423" s="68"/>
      <c r="M423" s="68"/>
      <c r="N423" s="68"/>
      <c r="O423" s="68"/>
      <c r="P423" s="68"/>
      <c r="Q423" s="68"/>
    </row>
    <row r="424" spans="1:17" x14ac:dyDescent="0.25">
      <c r="A424" s="68"/>
      <c r="B424" s="68"/>
      <c r="C424" s="68"/>
      <c r="D424" s="68"/>
      <c r="E424" s="57">
        <f t="shared" ca="1" si="19"/>
        <v>44161</v>
      </c>
      <c r="F424" s="58">
        <f t="shared" si="20"/>
        <v>210</v>
      </c>
      <c r="G424" s="58">
        <f t="shared" si="21"/>
        <v>270</v>
      </c>
      <c r="H424" s="68"/>
      <c r="I424" s="58" t="e">
        <f>VLOOKUP(A424,'Ph Urina'!$C$9:$F$1113,4,0)</f>
        <v>#N/A</v>
      </c>
      <c r="J424" s="57" t="e">
        <f>VLOOKUP(A424,'Ph Urina'!$C$9:$F$1113,3,0)</f>
        <v>#N/A</v>
      </c>
      <c r="K424" s="59" t="e">
        <f>VLOOKUP(A424,ECC!$C$4:$E$1859,3,0)</f>
        <v>#N/A</v>
      </c>
      <c r="L424" s="68"/>
      <c r="M424" s="68"/>
      <c r="N424" s="68"/>
      <c r="O424" s="68"/>
      <c r="P424" s="68"/>
      <c r="Q424" s="68"/>
    </row>
    <row r="425" spans="1:17" x14ac:dyDescent="0.25">
      <c r="A425" s="68"/>
      <c r="B425" s="68"/>
      <c r="C425" s="68"/>
      <c r="D425" s="68"/>
      <c r="E425" s="57">
        <f t="shared" ca="1" si="19"/>
        <v>44161</v>
      </c>
      <c r="F425" s="58">
        <f t="shared" si="20"/>
        <v>210</v>
      </c>
      <c r="G425" s="58">
        <f t="shared" si="21"/>
        <v>270</v>
      </c>
      <c r="H425" s="68"/>
      <c r="I425" s="58" t="e">
        <f>VLOOKUP(A425,'Ph Urina'!$C$9:$F$1113,4,0)</f>
        <v>#N/A</v>
      </c>
      <c r="J425" s="57" t="e">
        <f>VLOOKUP(A425,'Ph Urina'!$C$9:$F$1113,3,0)</f>
        <v>#N/A</v>
      </c>
      <c r="K425" s="59" t="e">
        <f>VLOOKUP(A425,ECC!$C$4:$E$1859,3,0)</f>
        <v>#N/A</v>
      </c>
      <c r="L425" s="68"/>
      <c r="M425" s="68"/>
      <c r="N425" s="68"/>
      <c r="O425" s="68"/>
      <c r="P425" s="68"/>
      <c r="Q425" s="68"/>
    </row>
    <row r="426" spans="1:17" x14ac:dyDescent="0.25">
      <c r="A426" s="68"/>
      <c r="B426" s="68"/>
      <c r="C426" s="68"/>
      <c r="D426" s="68"/>
      <c r="E426" s="57">
        <f t="shared" ca="1" si="19"/>
        <v>44161</v>
      </c>
      <c r="F426" s="58">
        <f t="shared" si="20"/>
        <v>210</v>
      </c>
      <c r="G426" s="58">
        <f t="shared" si="21"/>
        <v>270</v>
      </c>
      <c r="H426" s="68"/>
      <c r="I426" s="58" t="e">
        <f>VLOOKUP(A426,'Ph Urina'!$C$9:$F$1113,4,0)</f>
        <v>#N/A</v>
      </c>
      <c r="J426" s="57" t="e">
        <f>VLOOKUP(A426,'Ph Urina'!$C$9:$F$1113,3,0)</f>
        <v>#N/A</v>
      </c>
      <c r="K426" s="59" t="e">
        <f>VLOOKUP(A426,ECC!$C$4:$E$1859,3,0)</f>
        <v>#N/A</v>
      </c>
      <c r="L426" s="68"/>
      <c r="M426" s="68"/>
      <c r="N426" s="68"/>
      <c r="O426" s="68"/>
      <c r="P426" s="68"/>
      <c r="Q426" s="68"/>
    </row>
    <row r="427" spans="1:17" x14ac:dyDescent="0.25">
      <c r="A427" s="68"/>
      <c r="B427" s="68"/>
      <c r="C427" s="68"/>
      <c r="D427" s="68"/>
      <c r="E427" s="57">
        <f t="shared" ca="1" si="19"/>
        <v>44161</v>
      </c>
      <c r="F427" s="58">
        <f t="shared" si="20"/>
        <v>210</v>
      </c>
      <c r="G427" s="58">
        <f t="shared" si="21"/>
        <v>270</v>
      </c>
      <c r="H427" s="68"/>
      <c r="I427" s="58" t="e">
        <f>VLOOKUP(A427,'Ph Urina'!$C$9:$F$1113,4,0)</f>
        <v>#N/A</v>
      </c>
      <c r="J427" s="57" t="e">
        <f>VLOOKUP(A427,'Ph Urina'!$C$9:$F$1113,3,0)</f>
        <v>#N/A</v>
      </c>
      <c r="K427" s="59" t="e">
        <f>VLOOKUP(A427,ECC!$C$4:$E$1859,3,0)</f>
        <v>#N/A</v>
      </c>
      <c r="L427" s="68"/>
      <c r="M427" s="68"/>
      <c r="N427" s="68"/>
      <c r="O427" s="68"/>
      <c r="P427" s="68"/>
      <c r="Q427" s="68"/>
    </row>
    <row r="428" spans="1:17" x14ac:dyDescent="0.25">
      <c r="A428" s="68"/>
      <c r="B428" s="68"/>
      <c r="C428" s="68"/>
      <c r="D428" s="68"/>
      <c r="E428" s="57">
        <f t="shared" ca="1" si="19"/>
        <v>44161</v>
      </c>
      <c r="F428" s="58">
        <f t="shared" si="20"/>
        <v>210</v>
      </c>
      <c r="G428" s="58">
        <f t="shared" si="21"/>
        <v>270</v>
      </c>
      <c r="H428" s="68"/>
      <c r="I428" s="58" t="e">
        <f>VLOOKUP(A428,'Ph Urina'!$C$9:$F$1113,4,0)</f>
        <v>#N/A</v>
      </c>
      <c r="J428" s="57" t="e">
        <f>VLOOKUP(A428,'Ph Urina'!$C$9:$F$1113,3,0)</f>
        <v>#N/A</v>
      </c>
      <c r="K428" s="59" t="e">
        <f>VLOOKUP(A428,ECC!$C$4:$E$1859,3,0)</f>
        <v>#N/A</v>
      </c>
      <c r="L428" s="68"/>
      <c r="M428" s="68"/>
      <c r="N428" s="68"/>
      <c r="O428" s="68"/>
      <c r="P428" s="68"/>
      <c r="Q428" s="68"/>
    </row>
    <row r="429" spans="1:17" x14ac:dyDescent="0.25">
      <c r="A429" s="68"/>
      <c r="B429" s="68"/>
      <c r="C429" s="68"/>
      <c r="D429" s="68"/>
      <c r="E429" s="57">
        <f t="shared" ca="1" si="19"/>
        <v>44161</v>
      </c>
      <c r="F429" s="58">
        <f t="shared" si="20"/>
        <v>210</v>
      </c>
      <c r="G429" s="58">
        <f t="shared" si="21"/>
        <v>270</v>
      </c>
      <c r="H429" s="68"/>
      <c r="I429" s="58" t="e">
        <f>VLOOKUP(A429,'Ph Urina'!$C$9:$F$1113,4,0)</f>
        <v>#N/A</v>
      </c>
      <c r="J429" s="57" t="e">
        <f>VLOOKUP(A429,'Ph Urina'!$C$9:$F$1113,3,0)</f>
        <v>#N/A</v>
      </c>
      <c r="K429" s="59" t="e">
        <f>VLOOKUP(A429,ECC!$C$4:$E$1859,3,0)</f>
        <v>#N/A</v>
      </c>
      <c r="L429" s="68"/>
      <c r="M429" s="68"/>
      <c r="N429" s="68"/>
      <c r="O429" s="68"/>
      <c r="P429" s="68"/>
      <c r="Q429" s="68"/>
    </row>
    <row r="430" spans="1:17" x14ac:dyDescent="0.25">
      <c r="A430" s="68"/>
      <c r="B430" s="68"/>
      <c r="C430" s="68"/>
      <c r="D430" s="68"/>
      <c r="E430" s="57">
        <f t="shared" ca="1" si="19"/>
        <v>44161</v>
      </c>
      <c r="F430" s="58">
        <f t="shared" si="20"/>
        <v>210</v>
      </c>
      <c r="G430" s="58">
        <f t="shared" si="21"/>
        <v>270</v>
      </c>
      <c r="H430" s="68"/>
      <c r="I430" s="58" t="e">
        <f>VLOOKUP(A430,'Ph Urina'!$C$9:$F$1113,4,0)</f>
        <v>#N/A</v>
      </c>
      <c r="J430" s="57" t="e">
        <f>VLOOKUP(A430,'Ph Urina'!$C$9:$F$1113,3,0)</f>
        <v>#N/A</v>
      </c>
      <c r="K430" s="59" t="e">
        <f>VLOOKUP(A430,ECC!$C$4:$E$1859,3,0)</f>
        <v>#N/A</v>
      </c>
      <c r="L430" s="68"/>
      <c r="M430" s="68"/>
      <c r="N430" s="68"/>
      <c r="O430" s="68"/>
      <c r="P430" s="68"/>
      <c r="Q430" s="68"/>
    </row>
    <row r="431" spans="1:17" x14ac:dyDescent="0.25">
      <c r="A431" s="68"/>
      <c r="B431" s="68"/>
      <c r="C431" s="68"/>
      <c r="D431" s="68"/>
      <c r="E431" s="57">
        <f t="shared" ca="1" si="19"/>
        <v>44161</v>
      </c>
      <c r="F431" s="58">
        <f t="shared" si="20"/>
        <v>210</v>
      </c>
      <c r="G431" s="58">
        <f t="shared" si="21"/>
        <v>270</v>
      </c>
      <c r="H431" s="68"/>
      <c r="I431" s="58" t="e">
        <f>VLOOKUP(A431,'Ph Urina'!$C$9:$F$1113,4,0)</f>
        <v>#N/A</v>
      </c>
      <c r="J431" s="57" t="e">
        <f>VLOOKUP(A431,'Ph Urina'!$C$9:$F$1113,3,0)</f>
        <v>#N/A</v>
      </c>
      <c r="K431" s="59" t="e">
        <f>VLOOKUP(A431,ECC!$C$4:$E$1859,3,0)</f>
        <v>#N/A</v>
      </c>
      <c r="L431" s="68"/>
      <c r="M431" s="68"/>
      <c r="N431" s="68"/>
      <c r="O431" s="68"/>
      <c r="P431" s="68"/>
      <c r="Q431" s="68"/>
    </row>
    <row r="432" spans="1:17" x14ac:dyDescent="0.25">
      <c r="A432" s="68"/>
      <c r="B432" s="68"/>
      <c r="C432" s="68"/>
      <c r="D432" s="68"/>
      <c r="E432" s="57">
        <f t="shared" ca="1" si="19"/>
        <v>44161</v>
      </c>
      <c r="F432" s="58">
        <f t="shared" si="20"/>
        <v>210</v>
      </c>
      <c r="G432" s="58">
        <f t="shared" si="21"/>
        <v>270</v>
      </c>
      <c r="H432" s="68"/>
      <c r="I432" s="58" t="e">
        <f>VLOOKUP(A432,'Ph Urina'!$C$9:$F$1113,4,0)</f>
        <v>#N/A</v>
      </c>
      <c r="J432" s="57" t="e">
        <f>VLOOKUP(A432,'Ph Urina'!$C$9:$F$1113,3,0)</f>
        <v>#N/A</v>
      </c>
      <c r="K432" s="59" t="e">
        <f>VLOOKUP(A432,ECC!$C$4:$E$1859,3,0)</f>
        <v>#N/A</v>
      </c>
      <c r="L432" s="68"/>
      <c r="M432" s="68"/>
      <c r="N432" s="68"/>
      <c r="O432" s="68"/>
      <c r="P432" s="68"/>
      <c r="Q432" s="68"/>
    </row>
    <row r="433" spans="1:17" x14ac:dyDescent="0.25">
      <c r="A433" s="68"/>
      <c r="B433" s="68"/>
      <c r="C433" s="68"/>
      <c r="D433" s="68"/>
      <c r="E433" s="57">
        <f t="shared" ca="1" si="19"/>
        <v>44161</v>
      </c>
      <c r="F433" s="58">
        <f t="shared" si="20"/>
        <v>210</v>
      </c>
      <c r="G433" s="58">
        <f t="shared" si="21"/>
        <v>270</v>
      </c>
      <c r="H433" s="68"/>
      <c r="I433" s="58" t="e">
        <f>VLOOKUP(A433,'Ph Urina'!$C$9:$F$1113,4,0)</f>
        <v>#N/A</v>
      </c>
      <c r="J433" s="57" t="e">
        <f>VLOOKUP(A433,'Ph Urina'!$C$9:$F$1113,3,0)</f>
        <v>#N/A</v>
      </c>
      <c r="K433" s="59" t="e">
        <f>VLOOKUP(A433,ECC!$C$4:$E$1859,3,0)</f>
        <v>#N/A</v>
      </c>
      <c r="L433" s="68"/>
      <c r="M433" s="68"/>
      <c r="N433" s="68"/>
      <c r="O433" s="68"/>
      <c r="P433" s="68"/>
      <c r="Q433" s="68"/>
    </row>
    <row r="434" spans="1:17" x14ac:dyDescent="0.25">
      <c r="A434" s="68"/>
      <c r="B434" s="68"/>
      <c r="C434" s="68"/>
      <c r="D434" s="68"/>
      <c r="E434" s="57">
        <f t="shared" ca="1" si="19"/>
        <v>44161</v>
      </c>
      <c r="F434" s="58">
        <f t="shared" si="20"/>
        <v>210</v>
      </c>
      <c r="G434" s="58">
        <f t="shared" si="21"/>
        <v>270</v>
      </c>
      <c r="H434" s="68"/>
      <c r="I434" s="58" t="e">
        <f>VLOOKUP(A434,'Ph Urina'!$C$9:$F$1113,4,0)</f>
        <v>#N/A</v>
      </c>
      <c r="J434" s="57" t="e">
        <f>VLOOKUP(A434,'Ph Urina'!$C$9:$F$1113,3,0)</f>
        <v>#N/A</v>
      </c>
      <c r="K434" s="59" t="e">
        <f>VLOOKUP(A434,ECC!$C$4:$E$1859,3,0)</f>
        <v>#N/A</v>
      </c>
      <c r="L434" s="68"/>
      <c r="M434" s="68"/>
      <c r="N434" s="68"/>
      <c r="O434" s="68"/>
      <c r="P434" s="68"/>
      <c r="Q434" s="68"/>
    </row>
    <row r="435" spans="1:17" x14ac:dyDescent="0.25">
      <c r="A435" s="68"/>
      <c r="B435" s="68"/>
      <c r="C435" s="68"/>
      <c r="D435" s="68"/>
      <c r="E435" s="57">
        <f t="shared" ca="1" si="19"/>
        <v>44161</v>
      </c>
      <c r="F435" s="58">
        <f t="shared" si="20"/>
        <v>210</v>
      </c>
      <c r="G435" s="58">
        <f t="shared" si="21"/>
        <v>270</v>
      </c>
      <c r="H435" s="68"/>
      <c r="I435" s="58" t="e">
        <f>VLOOKUP(A435,'Ph Urina'!$C$9:$F$1113,4,0)</f>
        <v>#N/A</v>
      </c>
      <c r="J435" s="57" t="e">
        <f>VLOOKUP(A435,'Ph Urina'!$C$9:$F$1113,3,0)</f>
        <v>#N/A</v>
      </c>
      <c r="K435" s="59" t="e">
        <f>VLOOKUP(A435,ECC!$C$4:$E$1859,3,0)</f>
        <v>#N/A</v>
      </c>
      <c r="L435" s="68"/>
      <c r="M435" s="68"/>
      <c r="N435" s="68"/>
      <c r="O435" s="68"/>
      <c r="P435" s="68"/>
      <c r="Q435" s="68"/>
    </row>
    <row r="436" spans="1:17" x14ac:dyDescent="0.25">
      <c r="A436" s="68"/>
      <c r="B436" s="68"/>
      <c r="C436" s="68"/>
      <c r="D436" s="68"/>
      <c r="E436" s="57">
        <f t="shared" ca="1" si="19"/>
        <v>44161</v>
      </c>
      <c r="F436" s="58">
        <f t="shared" si="20"/>
        <v>210</v>
      </c>
      <c r="G436" s="58">
        <f t="shared" si="21"/>
        <v>270</v>
      </c>
      <c r="H436" s="68"/>
      <c r="I436" s="58" t="e">
        <f>VLOOKUP(A436,'Ph Urina'!$C$9:$F$1113,4,0)</f>
        <v>#N/A</v>
      </c>
      <c r="J436" s="57" t="e">
        <f>VLOOKUP(A436,'Ph Urina'!$C$9:$F$1113,3,0)</f>
        <v>#N/A</v>
      </c>
      <c r="K436" s="59" t="e">
        <f>VLOOKUP(A436,ECC!$C$4:$E$1859,3,0)</f>
        <v>#N/A</v>
      </c>
      <c r="L436" s="68"/>
      <c r="M436" s="68"/>
      <c r="N436" s="68"/>
      <c r="O436" s="68"/>
      <c r="P436" s="68"/>
      <c r="Q436" s="68"/>
    </row>
    <row r="437" spans="1:17" x14ac:dyDescent="0.25">
      <c r="A437" s="68"/>
      <c r="B437" s="68"/>
      <c r="C437" s="68"/>
      <c r="D437" s="68"/>
      <c r="E437" s="57">
        <f t="shared" ca="1" si="19"/>
        <v>44161</v>
      </c>
      <c r="F437" s="58">
        <f t="shared" si="20"/>
        <v>210</v>
      </c>
      <c r="G437" s="58">
        <f t="shared" si="21"/>
        <v>270</v>
      </c>
      <c r="H437" s="68"/>
      <c r="I437" s="58" t="e">
        <f>VLOOKUP(A437,'Ph Urina'!$C$9:$F$1113,4,0)</f>
        <v>#N/A</v>
      </c>
      <c r="J437" s="57" t="e">
        <f>VLOOKUP(A437,'Ph Urina'!$C$9:$F$1113,3,0)</f>
        <v>#N/A</v>
      </c>
      <c r="K437" s="59" t="e">
        <f>VLOOKUP(A437,ECC!$C$4:$E$1859,3,0)</f>
        <v>#N/A</v>
      </c>
      <c r="L437" s="68"/>
      <c r="M437" s="68"/>
      <c r="N437" s="68"/>
      <c r="O437" s="68"/>
      <c r="P437" s="68"/>
      <c r="Q437" s="68"/>
    </row>
    <row r="438" spans="1:17" x14ac:dyDescent="0.25">
      <c r="A438" s="68"/>
      <c r="B438" s="68"/>
      <c r="C438" s="68"/>
      <c r="D438" s="68"/>
      <c r="E438" s="57">
        <f t="shared" ca="1" si="19"/>
        <v>44161</v>
      </c>
      <c r="F438" s="58">
        <f t="shared" si="20"/>
        <v>210</v>
      </c>
      <c r="G438" s="58">
        <f t="shared" si="21"/>
        <v>270</v>
      </c>
      <c r="H438" s="68"/>
      <c r="I438" s="58" t="e">
        <f>VLOOKUP(A438,'Ph Urina'!$C$9:$F$1113,4,0)</f>
        <v>#N/A</v>
      </c>
      <c r="J438" s="57" t="e">
        <f>VLOOKUP(A438,'Ph Urina'!$C$9:$F$1113,3,0)</f>
        <v>#N/A</v>
      </c>
      <c r="K438" s="59" t="e">
        <f>VLOOKUP(A438,ECC!$C$4:$E$1859,3,0)</f>
        <v>#N/A</v>
      </c>
      <c r="L438" s="68"/>
      <c r="M438" s="68"/>
      <c r="N438" s="68"/>
      <c r="O438" s="68"/>
      <c r="P438" s="68"/>
      <c r="Q438" s="68"/>
    </row>
    <row r="439" spans="1:17" x14ac:dyDescent="0.25">
      <c r="A439" s="68"/>
      <c r="B439" s="68"/>
      <c r="C439" s="68"/>
      <c r="D439" s="68"/>
      <c r="E439" s="57">
        <f t="shared" ca="1" si="19"/>
        <v>44161</v>
      </c>
      <c r="F439" s="58">
        <f t="shared" si="20"/>
        <v>210</v>
      </c>
      <c r="G439" s="58">
        <f t="shared" si="21"/>
        <v>270</v>
      </c>
      <c r="H439" s="68"/>
      <c r="I439" s="58" t="e">
        <f>VLOOKUP(A439,'Ph Urina'!$C$9:$F$1113,4,0)</f>
        <v>#N/A</v>
      </c>
      <c r="J439" s="57" t="e">
        <f>VLOOKUP(A439,'Ph Urina'!$C$9:$F$1113,3,0)</f>
        <v>#N/A</v>
      </c>
      <c r="K439" s="59" t="e">
        <f>VLOOKUP(A439,ECC!$C$4:$E$1859,3,0)</f>
        <v>#N/A</v>
      </c>
      <c r="L439" s="68"/>
      <c r="M439" s="68"/>
      <c r="N439" s="68"/>
      <c r="O439" s="68"/>
      <c r="P439" s="68"/>
      <c r="Q439" s="68"/>
    </row>
    <row r="440" spans="1:17" x14ac:dyDescent="0.25">
      <c r="A440" s="68"/>
      <c r="B440" s="68"/>
      <c r="C440" s="68"/>
      <c r="D440" s="68"/>
      <c r="E440" s="57">
        <f t="shared" ca="1" si="19"/>
        <v>44161</v>
      </c>
      <c r="F440" s="58">
        <f t="shared" si="20"/>
        <v>210</v>
      </c>
      <c r="G440" s="58">
        <f t="shared" si="21"/>
        <v>270</v>
      </c>
      <c r="H440" s="68"/>
      <c r="I440" s="58" t="e">
        <f>VLOOKUP(A440,'Ph Urina'!$C$9:$F$1113,4,0)</f>
        <v>#N/A</v>
      </c>
      <c r="J440" s="57" t="e">
        <f>VLOOKUP(A440,'Ph Urina'!$C$9:$F$1113,3,0)</f>
        <v>#N/A</v>
      </c>
      <c r="K440" s="59" t="e">
        <f>VLOOKUP(A440,ECC!$C$4:$E$1859,3,0)</f>
        <v>#N/A</v>
      </c>
      <c r="L440" s="68"/>
      <c r="M440" s="68"/>
      <c r="N440" s="68"/>
      <c r="O440" s="68"/>
      <c r="P440" s="68"/>
      <c r="Q440" s="68"/>
    </row>
    <row r="441" spans="1:17" x14ac:dyDescent="0.25">
      <c r="A441" s="68"/>
      <c r="B441" s="68"/>
      <c r="C441" s="68"/>
      <c r="D441" s="68"/>
      <c r="E441" s="57">
        <f t="shared" ca="1" si="19"/>
        <v>44161</v>
      </c>
      <c r="F441" s="58">
        <f t="shared" si="20"/>
        <v>210</v>
      </c>
      <c r="G441" s="58">
        <f t="shared" si="21"/>
        <v>270</v>
      </c>
      <c r="H441" s="68"/>
      <c r="I441" s="58" t="e">
        <f>VLOOKUP(A441,'Ph Urina'!$C$9:$F$1113,4,0)</f>
        <v>#N/A</v>
      </c>
      <c r="J441" s="57" t="e">
        <f>VLOOKUP(A441,'Ph Urina'!$C$9:$F$1113,3,0)</f>
        <v>#N/A</v>
      </c>
      <c r="K441" s="59" t="e">
        <f>VLOOKUP(A441,ECC!$C$4:$E$1859,3,0)</f>
        <v>#N/A</v>
      </c>
      <c r="L441" s="68"/>
      <c r="M441" s="68"/>
      <c r="N441" s="68"/>
      <c r="O441" s="68"/>
      <c r="P441" s="68"/>
      <c r="Q441" s="68"/>
    </row>
    <row r="442" spans="1:17" x14ac:dyDescent="0.25">
      <c r="A442" s="68"/>
      <c r="B442" s="68"/>
      <c r="C442" s="68"/>
      <c r="D442" s="68"/>
      <c r="E442" s="57">
        <f t="shared" ca="1" si="19"/>
        <v>44161</v>
      </c>
      <c r="F442" s="58">
        <f t="shared" si="20"/>
        <v>210</v>
      </c>
      <c r="G442" s="58">
        <f t="shared" si="21"/>
        <v>270</v>
      </c>
      <c r="H442" s="68"/>
      <c r="I442" s="58" t="e">
        <f>VLOOKUP(A442,'Ph Urina'!$C$9:$F$1113,4,0)</f>
        <v>#N/A</v>
      </c>
      <c r="J442" s="57" t="e">
        <f>VLOOKUP(A442,'Ph Urina'!$C$9:$F$1113,3,0)</f>
        <v>#N/A</v>
      </c>
      <c r="K442" s="59" t="e">
        <f>VLOOKUP(A442,ECC!$C$4:$E$1859,3,0)</f>
        <v>#N/A</v>
      </c>
      <c r="L442" s="68"/>
      <c r="M442" s="68"/>
      <c r="N442" s="68"/>
      <c r="O442" s="68"/>
      <c r="P442" s="68"/>
      <c r="Q442" s="68"/>
    </row>
    <row r="443" spans="1:17" x14ac:dyDescent="0.25">
      <c r="A443" s="68"/>
      <c r="B443" s="68"/>
      <c r="C443" s="68"/>
      <c r="D443" s="68"/>
      <c r="E443" s="57">
        <f t="shared" ca="1" si="19"/>
        <v>44161</v>
      </c>
      <c r="F443" s="58">
        <f t="shared" si="20"/>
        <v>210</v>
      </c>
      <c r="G443" s="58">
        <f t="shared" si="21"/>
        <v>270</v>
      </c>
      <c r="H443" s="68"/>
      <c r="I443" s="58" t="e">
        <f>VLOOKUP(A443,'Ph Urina'!$C$9:$F$1113,4,0)</f>
        <v>#N/A</v>
      </c>
      <c r="J443" s="57" t="e">
        <f>VLOOKUP(A443,'Ph Urina'!$C$9:$F$1113,3,0)</f>
        <v>#N/A</v>
      </c>
      <c r="K443" s="59" t="e">
        <f>VLOOKUP(A443,ECC!$C$4:$E$1859,3,0)</f>
        <v>#N/A</v>
      </c>
      <c r="L443" s="68"/>
      <c r="M443" s="68"/>
      <c r="N443" s="68"/>
      <c r="O443" s="68"/>
      <c r="P443" s="68"/>
      <c r="Q443" s="68"/>
    </row>
    <row r="444" spans="1:17" x14ac:dyDescent="0.25">
      <c r="A444" s="68"/>
      <c r="B444" s="68"/>
      <c r="C444" s="68"/>
      <c r="D444" s="68"/>
      <c r="E444" s="57">
        <f t="shared" ca="1" si="19"/>
        <v>44161</v>
      </c>
      <c r="F444" s="58">
        <f t="shared" si="20"/>
        <v>210</v>
      </c>
      <c r="G444" s="58">
        <f t="shared" si="21"/>
        <v>270</v>
      </c>
      <c r="H444" s="68"/>
      <c r="I444" s="58" t="e">
        <f>VLOOKUP(A444,'Ph Urina'!$C$9:$F$1113,4,0)</f>
        <v>#N/A</v>
      </c>
      <c r="J444" s="57" t="e">
        <f>VLOOKUP(A444,'Ph Urina'!$C$9:$F$1113,3,0)</f>
        <v>#N/A</v>
      </c>
      <c r="K444" s="59" t="e">
        <f>VLOOKUP(A444,ECC!$C$4:$E$1859,3,0)</f>
        <v>#N/A</v>
      </c>
      <c r="L444" s="68"/>
      <c r="M444" s="68"/>
      <c r="N444" s="68"/>
      <c r="O444" s="68"/>
      <c r="P444" s="68"/>
      <c r="Q444" s="68"/>
    </row>
    <row r="445" spans="1:17" x14ac:dyDescent="0.25">
      <c r="A445" s="68"/>
      <c r="B445" s="68"/>
      <c r="C445" s="68"/>
      <c r="D445" s="68"/>
      <c r="E445" s="57">
        <f t="shared" ca="1" si="19"/>
        <v>44161</v>
      </c>
      <c r="F445" s="58">
        <f t="shared" si="20"/>
        <v>210</v>
      </c>
      <c r="G445" s="58">
        <f t="shared" si="21"/>
        <v>270</v>
      </c>
      <c r="H445" s="68"/>
      <c r="I445" s="58" t="e">
        <f>VLOOKUP(A445,'Ph Urina'!$C$9:$F$1113,4,0)</f>
        <v>#N/A</v>
      </c>
      <c r="J445" s="57" t="e">
        <f>VLOOKUP(A445,'Ph Urina'!$C$9:$F$1113,3,0)</f>
        <v>#N/A</v>
      </c>
      <c r="K445" s="59" t="e">
        <f>VLOOKUP(A445,ECC!$C$4:$E$1859,3,0)</f>
        <v>#N/A</v>
      </c>
      <c r="L445" s="68"/>
      <c r="M445" s="68"/>
      <c r="N445" s="68"/>
      <c r="O445" s="68"/>
      <c r="P445" s="68"/>
      <c r="Q445" s="68"/>
    </row>
    <row r="446" spans="1:17" x14ac:dyDescent="0.25">
      <c r="A446" s="68"/>
      <c r="B446" s="68"/>
      <c r="C446" s="68"/>
      <c r="D446" s="68"/>
      <c r="E446" s="57">
        <f t="shared" ca="1" si="19"/>
        <v>44161</v>
      </c>
      <c r="F446" s="58">
        <f t="shared" si="20"/>
        <v>210</v>
      </c>
      <c r="G446" s="58">
        <f t="shared" si="21"/>
        <v>270</v>
      </c>
      <c r="H446" s="68"/>
      <c r="I446" s="58" t="e">
        <f>VLOOKUP(A446,'Ph Urina'!$C$9:$F$1113,4,0)</f>
        <v>#N/A</v>
      </c>
      <c r="J446" s="57" t="e">
        <f>VLOOKUP(A446,'Ph Urina'!$C$9:$F$1113,3,0)</f>
        <v>#N/A</v>
      </c>
      <c r="K446" s="59" t="e">
        <f>VLOOKUP(A446,ECC!$C$4:$E$1859,3,0)</f>
        <v>#N/A</v>
      </c>
      <c r="L446" s="68"/>
      <c r="M446" s="68"/>
      <c r="N446" s="68"/>
      <c r="O446" s="68"/>
      <c r="P446" s="68"/>
      <c r="Q446" s="68"/>
    </row>
    <row r="447" spans="1:17" x14ac:dyDescent="0.25">
      <c r="A447" s="68"/>
      <c r="B447" s="68"/>
      <c r="C447" s="68"/>
      <c r="D447" s="68"/>
      <c r="E447" s="57">
        <f t="shared" ca="1" si="19"/>
        <v>44161</v>
      </c>
      <c r="F447" s="58">
        <f t="shared" si="20"/>
        <v>210</v>
      </c>
      <c r="G447" s="58">
        <f t="shared" si="21"/>
        <v>270</v>
      </c>
      <c r="H447" s="68"/>
      <c r="I447" s="58" t="e">
        <f>VLOOKUP(A447,'Ph Urina'!$C$9:$F$1113,4,0)</f>
        <v>#N/A</v>
      </c>
      <c r="J447" s="57" t="e">
        <f>VLOOKUP(A447,'Ph Urina'!$C$9:$F$1113,3,0)</f>
        <v>#N/A</v>
      </c>
      <c r="K447" s="59" t="e">
        <f>VLOOKUP(A447,ECC!$C$4:$E$1859,3,0)</f>
        <v>#N/A</v>
      </c>
      <c r="L447" s="68"/>
      <c r="M447" s="68"/>
      <c r="N447" s="68"/>
      <c r="O447" s="68"/>
      <c r="P447" s="68"/>
      <c r="Q447" s="68"/>
    </row>
    <row r="448" spans="1:17" x14ac:dyDescent="0.25">
      <c r="A448" s="68"/>
      <c r="B448" s="68"/>
      <c r="C448" s="68"/>
      <c r="D448" s="68"/>
      <c r="E448" s="57">
        <f t="shared" ca="1" si="19"/>
        <v>44161</v>
      </c>
      <c r="F448" s="58">
        <f t="shared" si="20"/>
        <v>210</v>
      </c>
      <c r="G448" s="58">
        <f t="shared" si="21"/>
        <v>270</v>
      </c>
      <c r="H448" s="68"/>
      <c r="I448" s="58" t="e">
        <f>VLOOKUP(A448,'Ph Urina'!$C$9:$F$1113,4,0)</f>
        <v>#N/A</v>
      </c>
      <c r="J448" s="57" t="e">
        <f>VLOOKUP(A448,'Ph Urina'!$C$9:$F$1113,3,0)</f>
        <v>#N/A</v>
      </c>
      <c r="K448" s="59" t="e">
        <f>VLOOKUP(A448,ECC!$C$4:$E$1859,3,0)</f>
        <v>#N/A</v>
      </c>
      <c r="L448" s="68"/>
      <c r="M448" s="68"/>
      <c r="N448" s="68"/>
      <c r="O448" s="68"/>
      <c r="P448" s="68"/>
      <c r="Q448" s="68"/>
    </row>
    <row r="449" spans="1:17" x14ac:dyDescent="0.25">
      <c r="A449" s="68"/>
      <c r="B449" s="68"/>
      <c r="C449" s="68"/>
      <c r="D449" s="68"/>
      <c r="E449" s="57">
        <f t="shared" ca="1" si="19"/>
        <v>44161</v>
      </c>
      <c r="F449" s="58">
        <f t="shared" si="20"/>
        <v>210</v>
      </c>
      <c r="G449" s="58">
        <f t="shared" si="21"/>
        <v>270</v>
      </c>
      <c r="H449" s="68"/>
      <c r="I449" s="58" t="e">
        <f>VLOOKUP(A449,'Ph Urina'!$C$9:$F$1113,4,0)</f>
        <v>#N/A</v>
      </c>
      <c r="J449" s="57" t="e">
        <f>VLOOKUP(A449,'Ph Urina'!$C$9:$F$1113,3,0)</f>
        <v>#N/A</v>
      </c>
      <c r="K449" s="59" t="e">
        <f>VLOOKUP(A449,ECC!$C$4:$E$1859,3,0)</f>
        <v>#N/A</v>
      </c>
      <c r="L449" s="68"/>
      <c r="M449" s="68"/>
      <c r="N449" s="68"/>
      <c r="O449" s="68"/>
      <c r="P449" s="68"/>
      <c r="Q449" s="68"/>
    </row>
    <row r="450" spans="1:17" x14ac:dyDescent="0.25">
      <c r="A450" s="68"/>
      <c r="B450" s="68"/>
      <c r="C450" s="68"/>
      <c r="D450" s="68"/>
      <c r="E450" s="57">
        <f t="shared" ca="1" si="19"/>
        <v>44161</v>
      </c>
      <c r="F450" s="58">
        <f t="shared" si="20"/>
        <v>210</v>
      </c>
      <c r="G450" s="58">
        <f t="shared" si="21"/>
        <v>270</v>
      </c>
      <c r="H450" s="68"/>
      <c r="I450" s="58" t="e">
        <f>VLOOKUP(A450,'Ph Urina'!$C$9:$F$1113,4,0)</f>
        <v>#N/A</v>
      </c>
      <c r="J450" s="57" t="e">
        <f>VLOOKUP(A450,'Ph Urina'!$C$9:$F$1113,3,0)</f>
        <v>#N/A</v>
      </c>
      <c r="K450" s="59" t="e">
        <f>VLOOKUP(A450,ECC!$C$4:$E$1859,3,0)</f>
        <v>#N/A</v>
      </c>
      <c r="L450" s="68"/>
      <c r="M450" s="68"/>
      <c r="N450" s="68"/>
      <c r="O450" s="68"/>
      <c r="P450" s="68"/>
      <c r="Q450" s="68"/>
    </row>
    <row r="451" spans="1:17" x14ac:dyDescent="0.25">
      <c r="A451" s="68"/>
      <c r="B451" s="68"/>
      <c r="C451" s="68"/>
      <c r="D451" s="68"/>
      <c r="E451" s="57">
        <f t="shared" ca="1" si="19"/>
        <v>44161</v>
      </c>
      <c r="F451" s="58">
        <f t="shared" si="20"/>
        <v>210</v>
      </c>
      <c r="G451" s="58">
        <f t="shared" si="21"/>
        <v>270</v>
      </c>
      <c r="H451" s="68"/>
      <c r="I451" s="58" t="e">
        <f>VLOOKUP(A451,'Ph Urina'!$C$9:$F$1113,4,0)</f>
        <v>#N/A</v>
      </c>
      <c r="J451" s="57" t="e">
        <f>VLOOKUP(A451,'Ph Urina'!$C$9:$F$1113,3,0)</f>
        <v>#N/A</v>
      </c>
      <c r="K451" s="59" t="e">
        <f>VLOOKUP(A451,ECC!$C$4:$E$1859,3,0)</f>
        <v>#N/A</v>
      </c>
      <c r="L451" s="68"/>
      <c r="M451" s="68"/>
      <c r="N451" s="68"/>
      <c r="O451" s="68"/>
      <c r="P451" s="68"/>
      <c r="Q451" s="68"/>
    </row>
    <row r="452" spans="1:17" x14ac:dyDescent="0.25">
      <c r="A452" s="68"/>
      <c r="B452" s="68"/>
      <c r="C452" s="68"/>
      <c r="D452" s="68"/>
      <c r="E452" s="57">
        <f t="shared" ca="1" si="19"/>
        <v>44161</v>
      </c>
      <c r="F452" s="58">
        <f t="shared" si="20"/>
        <v>210</v>
      </c>
      <c r="G452" s="58">
        <f t="shared" si="21"/>
        <v>270</v>
      </c>
      <c r="H452" s="68"/>
      <c r="I452" s="58" t="e">
        <f>VLOOKUP(A452,'Ph Urina'!$C$9:$F$1113,4,0)</f>
        <v>#N/A</v>
      </c>
      <c r="J452" s="57" t="e">
        <f>VLOOKUP(A452,'Ph Urina'!$C$9:$F$1113,3,0)</f>
        <v>#N/A</v>
      </c>
      <c r="K452" s="59" t="e">
        <f>VLOOKUP(A452,ECC!$C$4:$E$1859,3,0)</f>
        <v>#N/A</v>
      </c>
      <c r="L452" s="68"/>
      <c r="M452" s="68"/>
      <c r="N452" s="68"/>
      <c r="O452" s="68"/>
      <c r="P452" s="68"/>
      <c r="Q452" s="68"/>
    </row>
    <row r="453" spans="1:17" x14ac:dyDescent="0.25">
      <c r="A453" s="68"/>
      <c r="B453" s="68"/>
      <c r="C453" s="68"/>
      <c r="D453" s="68"/>
      <c r="E453" s="57">
        <f t="shared" ca="1" si="19"/>
        <v>44161</v>
      </c>
      <c r="F453" s="58">
        <f t="shared" si="20"/>
        <v>210</v>
      </c>
      <c r="G453" s="58">
        <f t="shared" si="21"/>
        <v>270</v>
      </c>
      <c r="H453" s="68"/>
      <c r="I453" s="58" t="e">
        <f>VLOOKUP(A453,'Ph Urina'!$C$9:$F$1113,4,0)</f>
        <v>#N/A</v>
      </c>
      <c r="J453" s="57" t="e">
        <f>VLOOKUP(A453,'Ph Urina'!$C$9:$F$1113,3,0)</f>
        <v>#N/A</v>
      </c>
      <c r="K453" s="59" t="e">
        <f>VLOOKUP(A453,ECC!$C$4:$E$1859,3,0)</f>
        <v>#N/A</v>
      </c>
      <c r="L453" s="68"/>
      <c r="M453" s="68"/>
      <c r="N453" s="68"/>
      <c r="O453" s="68"/>
      <c r="P453" s="68"/>
      <c r="Q453" s="68"/>
    </row>
    <row r="454" spans="1:17" x14ac:dyDescent="0.25">
      <c r="A454" s="68"/>
      <c r="B454" s="68"/>
      <c r="C454" s="68"/>
      <c r="D454" s="68"/>
      <c r="E454" s="57">
        <f t="shared" ca="1" si="19"/>
        <v>44161</v>
      </c>
      <c r="F454" s="58">
        <f t="shared" si="20"/>
        <v>210</v>
      </c>
      <c r="G454" s="58">
        <f t="shared" si="21"/>
        <v>270</v>
      </c>
      <c r="H454" s="68"/>
      <c r="I454" s="58" t="e">
        <f>VLOOKUP(A454,'Ph Urina'!$C$9:$F$1113,4,0)</f>
        <v>#N/A</v>
      </c>
      <c r="J454" s="57" t="e">
        <f>VLOOKUP(A454,'Ph Urina'!$C$9:$F$1113,3,0)</f>
        <v>#N/A</v>
      </c>
      <c r="K454" s="59" t="e">
        <f>VLOOKUP(A454,ECC!$C$4:$E$1859,3,0)</f>
        <v>#N/A</v>
      </c>
      <c r="L454" s="68"/>
      <c r="M454" s="68"/>
      <c r="N454" s="68"/>
      <c r="O454" s="68"/>
      <c r="P454" s="68"/>
      <c r="Q454" s="68"/>
    </row>
    <row r="455" spans="1:17" x14ac:dyDescent="0.25">
      <c r="A455" s="68"/>
      <c r="B455" s="68"/>
      <c r="C455" s="68"/>
      <c r="D455" s="68"/>
      <c r="E455" s="57">
        <f t="shared" ca="1" si="19"/>
        <v>44161</v>
      </c>
      <c r="F455" s="58">
        <f t="shared" si="20"/>
        <v>210</v>
      </c>
      <c r="G455" s="58">
        <f t="shared" si="21"/>
        <v>270</v>
      </c>
      <c r="H455" s="68"/>
      <c r="I455" s="58" t="e">
        <f>VLOOKUP(A455,'Ph Urina'!$C$9:$F$1113,4,0)</f>
        <v>#N/A</v>
      </c>
      <c r="J455" s="57" t="e">
        <f>VLOOKUP(A455,'Ph Urina'!$C$9:$F$1113,3,0)</f>
        <v>#N/A</v>
      </c>
      <c r="K455" s="59" t="e">
        <f>VLOOKUP(A455,ECC!$C$4:$E$1859,3,0)</f>
        <v>#N/A</v>
      </c>
      <c r="L455" s="68"/>
      <c r="M455" s="68"/>
      <c r="N455" s="68"/>
      <c r="O455" s="68"/>
      <c r="P455" s="68"/>
      <c r="Q455" s="68"/>
    </row>
    <row r="456" spans="1:17" x14ac:dyDescent="0.25">
      <c r="A456" s="68"/>
      <c r="B456" s="68"/>
      <c r="C456" s="68"/>
      <c r="D456" s="68"/>
      <c r="E456" s="57">
        <f t="shared" ref="E456:E519" ca="1" si="22">($E$4-D456)</f>
        <v>44161</v>
      </c>
      <c r="F456" s="58">
        <f t="shared" ref="F456:F519" si="23">C456+210</f>
        <v>210</v>
      </c>
      <c r="G456" s="58">
        <f t="shared" si="21"/>
        <v>270</v>
      </c>
      <c r="H456" s="68"/>
      <c r="I456" s="58" t="e">
        <f>VLOOKUP(A456,'Ph Urina'!$C$9:$F$1113,4,0)</f>
        <v>#N/A</v>
      </c>
      <c r="J456" s="57" t="e">
        <f>VLOOKUP(A456,'Ph Urina'!$C$9:$F$1113,3,0)</f>
        <v>#N/A</v>
      </c>
      <c r="K456" s="59" t="e">
        <f>VLOOKUP(A456,ECC!$C$4:$E$1859,3,0)</f>
        <v>#N/A</v>
      </c>
      <c r="L456" s="68"/>
      <c r="M456" s="68"/>
      <c r="N456" s="68"/>
      <c r="O456" s="68"/>
      <c r="P456" s="68"/>
      <c r="Q456" s="68"/>
    </row>
    <row r="457" spans="1:17" x14ac:dyDescent="0.25">
      <c r="A457" s="68"/>
      <c r="B457" s="68"/>
      <c r="C457" s="68"/>
      <c r="D457" s="68"/>
      <c r="E457" s="57">
        <f t="shared" ca="1" si="22"/>
        <v>44161</v>
      </c>
      <c r="F457" s="58">
        <f t="shared" si="23"/>
        <v>210</v>
      </c>
      <c r="G457" s="58">
        <f t="shared" si="21"/>
        <v>270</v>
      </c>
      <c r="H457" s="68"/>
      <c r="I457" s="58" t="e">
        <f>VLOOKUP(A457,'Ph Urina'!$C$9:$F$1113,4,0)</f>
        <v>#N/A</v>
      </c>
      <c r="J457" s="57" t="e">
        <f>VLOOKUP(A457,'Ph Urina'!$C$9:$F$1113,3,0)</f>
        <v>#N/A</v>
      </c>
      <c r="K457" s="59" t="e">
        <f>VLOOKUP(A457,ECC!$C$4:$E$1859,3,0)</f>
        <v>#N/A</v>
      </c>
      <c r="L457" s="68"/>
      <c r="M457" s="68"/>
      <c r="N457" s="68"/>
      <c r="O457" s="68"/>
      <c r="P457" s="68"/>
      <c r="Q457" s="68"/>
    </row>
    <row r="458" spans="1:17" x14ac:dyDescent="0.25">
      <c r="A458" s="68"/>
      <c r="B458" s="68"/>
      <c r="C458" s="68"/>
      <c r="D458" s="68"/>
      <c r="E458" s="57">
        <f t="shared" ca="1" si="22"/>
        <v>44161</v>
      </c>
      <c r="F458" s="58">
        <f t="shared" si="23"/>
        <v>210</v>
      </c>
      <c r="G458" s="58">
        <f t="shared" si="21"/>
        <v>270</v>
      </c>
      <c r="H458" s="68"/>
      <c r="I458" s="58" t="e">
        <f>VLOOKUP(A458,'Ph Urina'!$C$9:$F$1113,4,0)</f>
        <v>#N/A</v>
      </c>
      <c r="J458" s="57" t="e">
        <f>VLOOKUP(A458,'Ph Urina'!$C$9:$F$1113,3,0)</f>
        <v>#N/A</v>
      </c>
      <c r="K458" s="59" t="e">
        <f>VLOOKUP(A458,ECC!$C$4:$E$1859,3,0)</f>
        <v>#N/A</v>
      </c>
      <c r="L458" s="68"/>
      <c r="M458" s="68"/>
      <c r="N458" s="68"/>
      <c r="O458" s="68"/>
      <c r="P458" s="68"/>
      <c r="Q458" s="68"/>
    </row>
    <row r="459" spans="1:17" x14ac:dyDescent="0.25">
      <c r="A459" s="68"/>
      <c r="B459" s="68"/>
      <c r="C459" s="68"/>
      <c r="D459" s="68"/>
      <c r="E459" s="57">
        <f t="shared" ca="1" si="22"/>
        <v>44161</v>
      </c>
      <c r="F459" s="58">
        <f t="shared" si="23"/>
        <v>210</v>
      </c>
      <c r="G459" s="58">
        <f t="shared" ref="G459:G522" si="24">C459+270</f>
        <v>270</v>
      </c>
      <c r="H459" s="68"/>
      <c r="I459" s="58" t="e">
        <f>VLOOKUP(A459,'Ph Urina'!$C$9:$F$1113,4,0)</f>
        <v>#N/A</v>
      </c>
      <c r="J459" s="57" t="e">
        <f>VLOOKUP(A459,'Ph Urina'!$C$9:$F$1113,3,0)</f>
        <v>#N/A</v>
      </c>
      <c r="K459" s="59" t="e">
        <f>VLOOKUP(A459,ECC!$C$4:$E$1859,3,0)</f>
        <v>#N/A</v>
      </c>
      <c r="L459" s="68"/>
      <c r="M459" s="68"/>
      <c r="N459" s="68"/>
      <c r="O459" s="68"/>
      <c r="P459" s="68"/>
      <c r="Q459" s="68"/>
    </row>
    <row r="460" spans="1:17" x14ac:dyDescent="0.25">
      <c r="A460" s="68"/>
      <c r="B460" s="68"/>
      <c r="C460" s="68"/>
      <c r="D460" s="68"/>
      <c r="E460" s="57">
        <f t="shared" ca="1" si="22"/>
        <v>44161</v>
      </c>
      <c r="F460" s="58">
        <f t="shared" si="23"/>
        <v>210</v>
      </c>
      <c r="G460" s="58">
        <f t="shared" si="24"/>
        <v>270</v>
      </c>
      <c r="H460" s="68"/>
      <c r="I460" s="58" t="e">
        <f>VLOOKUP(A460,'Ph Urina'!$C$9:$F$1113,4,0)</f>
        <v>#N/A</v>
      </c>
      <c r="J460" s="57" t="e">
        <f>VLOOKUP(A460,'Ph Urina'!$C$9:$F$1113,3,0)</f>
        <v>#N/A</v>
      </c>
      <c r="K460" s="59" t="e">
        <f>VLOOKUP(A460,ECC!$C$4:$E$1859,3,0)</f>
        <v>#N/A</v>
      </c>
      <c r="L460" s="68"/>
      <c r="M460" s="68"/>
      <c r="N460" s="68"/>
      <c r="O460" s="68"/>
      <c r="P460" s="68"/>
      <c r="Q460" s="68"/>
    </row>
    <row r="461" spans="1:17" x14ac:dyDescent="0.25">
      <c r="A461" s="68"/>
      <c r="B461" s="68"/>
      <c r="C461" s="68"/>
      <c r="D461" s="68"/>
      <c r="E461" s="57">
        <f t="shared" ca="1" si="22"/>
        <v>44161</v>
      </c>
      <c r="F461" s="58">
        <f t="shared" si="23"/>
        <v>210</v>
      </c>
      <c r="G461" s="58">
        <f t="shared" si="24"/>
        <v>270</v>
      </c>
      <c r="H461" s="68"/>
      <c r="I461" s="58" t="e">
        <f>VLOOKUP(A461,'Ph Urina'!$C$9:$F$1113,4,0)</f>
        <v>#N/A</v>
      </c>
      <c r="J461" s="57" t="e">
        <f>VLOOKUP(A461,'Ph Urina'!$C$9:$F$1113,3,0)</f>
        <v>#N/A</v>
      </c>
      <c r="K461" s="59" t="e">
        <f>VLOOKUP(A461,ECC!$C$4:$E$1859,3,0)</f>
        <v>#N/A</v>
      </c>
      <c r="L461" s="68"/>
      <c r="M461" s="68"/>
      <c r="N461" s="68"/>
      <c r="O461" s="68"/>
      <c r="P461" s="68"/>
      <c r="Q461" s="68"/>
    </row>
    <row r="462" spans="1:17" x14ac:dyDescent="0.25">
      <c r="A462" s="68"/>
      <c r="B462" s="68"/>
      <c r="C462" s="68"/>
      <c r="D462" s="68"/>
      <c r="E462" s="57">
        <f t="shared" ca="1" si="22"/>
        <v>44161</v>
      </c>
      <c r="F462" s="58">
        <f t="shared" si="23"/>
        <v>210</v>
      </c>
      <c r="G462" s="58">
        <f t="shared" si="24"/>
        <v>270</v>
      </c>
      <c r="H462" s="68"/>
      <c r="I462" s="58" t="e">
        <f>VLOOKUP(A462,'Ph Urina'!$C$9:$F$1113,4,0)</f>
        <v>#N/A</v>
      </c>
      <c r="J462" s="57" t="e">
        <f>VLOOKUP(A462,'Ph Urina'!$C$9:$F$1113,3,0)</f>
        <v>#N/A</v>
      </c>
      <c r="K462" s="59" t="e">
        <f>VLOOKUP(A462,ECC!$C$4:$E$1859,3,0)</f>
        <v>#N/A</v>
      </c>
      <c r="L462" s="68"/>
      <c r="M462" s="68"/>
      <c r="N462" s="68"/>
      <c r="O462" s="68"/>
      <c r="P462" s="68"/>
      <c r="Q462" s="68"/>
    </row>
    <row r="463" spans="1:17" x14ac:dyDescent="0.25">
      <c r="A463" s="68"/>
      <c r="B463" s="68"/>
      <c r="C463" s="68"/>
      <c r="D463" s="68"/>
      <c r="E463" s="57">
        <f t="shared" ca="1" si="22"/>
        <v>44161</v>
      </c>
      <c r="F463" s="58">
        <f t="shared" si="23"/>
        <v>210</v>
      </c>
      <c r="G463" s="58">
        <f t="shared" si="24"/>
        <v>270</v>
      </c>
      <c r="H463" s="68"/>
      <c r="I463" s="58" t="e">
        <f>VLOOKUP(A463,'Ph Urina'!$C$9:$F$1113,4,0)</f>
        <v>#N/A</v>
      </c>
      <c r="J463" s="57" t="e">
        <f>VLOOKUP(A463,'Ph Urina'!$C$9:$F$1113,3,0)</f>
        <v>#N/A</v>
      </c>
      <c r="K463" s="59" t="e">
        <f>VLOOKUP(A463,ECC!$C$4:$E$1859,3,0)</f>
        <v>#N/A</v>
      </c>
      <c r="L463" s="68"/>
      <c r="M463" s="68"/>
      <c r="N463" s="68"/>
      <c r="O463" s="68"/>
      <c r="P463" s="68"/>
      <c r="Q463" s="68"/>
    </row>
    <row r="464" spans="1:17" x14ac:dyDescent="0.25">
      <c r="A464" s="68"/>
      <c r="B464" s="68"/>
      <c r="C464" s="68"/>
      <c r="D464" s="68"/>
      <c r="E464" s="57">
        <f t="shared" ca="1" si="22"/>
        <v>44161</v>
      </c>
      <c r="F464" s="58">
        <f t="shared" si="23"/>
        <v>210</v>
      </c>
      <c r="G464" s="58">
        <f t="shared" si="24"/>
        <v>270</v>
      </c>
      <c r="H464" s="68"/>
      <c r="I464" s="58" t="e">
        <f>VLOOKUP(A464,'Ph Urina'!$C$9:$F$1113,4,0)</f>
        <v>#N/A</v>
      </c>
      <c r="J464" s="57" t="e">
        <f>VLOOKUP(A464,'Ph Urina'!$C$9:$F$1113,3,0)</f>
        <v>#N/A</v>
      </c>
      <c r="K464" s="59" t="e">
        <f>VLOOKUP(A464,ECC!$C$4:$E$1859,3,0)</f>
        <v>#N/A</v>
      </c>
      <c r="L464" s="68"/>
      <c r="M464" s="68"/>
      <c r="N464" s="68"/>
      <c r="O464" s="68"/>
      <c r="P464" s="68"/>
      <c r="Q464" s="68"/>
    </row>
    <row r="465" spans="1:17" x14ac:dyDescent="0.25">
      <c r="A465" s="68"/>
      <c r="B465" s="68"/>
      <c r="C465" s="68"/>
      <c r="D465" s="68"/>
      <c r="E465" s="57">
        <f t="shared" ca="1" si="22"/>
        <v>44161</v>
      </c>
      <c r="F465" s="58">
        <f t="shared" si="23"/>
        <v>210</v>
      </c>
      <c r="G465" s="58">
        <f t="shared" si="24"/>
        <v>270</v>
      </c>
      <c r="H465" s="68"/>
      <c r="I465" s="58" t="e">
        <f>VLOOKUP(A465,'Ph Urina'!$C$9:$F$1113,4,0)</f>
        <v>#N/A</v>
      </c>
      <c r="J465" s="57" t="e">
        <f>VLOOKUP(A465,'Ph Urina'!$C$9:$F$1113,3,0)</f>
        <v>#N/A</v>
      </c>
      <c r="K465" s="59" t="e">
        <f>VLOOKUP(A465,ECC!$C$4:$E$1859,3,0)</f>
        <v>#N/A</v>
      </c>
      <c r="L465" s="68"/>
      <c r="M465" s="68"/>
      <c r="N465" s="68"/>
      <c r="O465" s="68"/>
      <c r="P465" s="68"/>
      <c r="Q465" s="68"/>
    </row>
    <row r="466" spans="1:17" x14ac:dyDescent="0.25">
      <c r="A466" s="68"/>
      <c r="B466" s="68"/>
      <c r="C466" s="68"/>
      <c r="D466" s="68"/>
      <c r="E466" s="57">
        <f t="shared" ca="1" si="22"/>
        <v>44161</v>
      </c>
      <c r="F466" s="58">
        <f t="shared" si="23"/>
        <v>210</v>
      </c>
      <c r="G466" s="58">
        <f t="shared" si="24"/>
        <v>270</v>
      </c>
      <c r="H466" s="68"/>
      <c r="I466" s="58" t="e">
        <f>VLOOKUP(A466,'Ph Urina'!$C$9:$F$1113,4,0)</f>
        <v>#N/A</v>
      </c>
      <c r="J466" s="57" t="e">
        <f>VLOOKUP(A466,'Ph Urina'!$C$9:$F$1113,3,0)</f>
        <v>#N/A</v>
      </c>
      <c r="K466" s="59" t="e">
        <f>VLOOKUP(A466,ECC!$C$4:$E$1859,3,0)</f>
        <v>#N/A</v>
      </c>
      <c r="L466" s="68"/>
      <c r="M466" s="68"/>
      <c r="N466" s="68"/>
      <c r="O466" s="68"/>
      <c r="P466" s="68"/>
      <c r="Q466" s="68"/>
    </row>
    <row r="467" spans="1:17" x14ac:dyDescent="0.25">
      <c r="A467" s="68"/>
      <c r="B467" s="68"/>
      <c r="C467" s="68"/>
      <c r="D467" s="68"/>
      <c r="E467" s="57">
        <f t="shared" ca="1" si="22"/>
        <v>44161</v>
      </c>
      <c r="F467" s="58">
        <f t="shared" si="23"/>
        <v>210</v>
      </c>
      <c r="G467" s="58">
        <f t="shared" si="24"/>
        <v>270</v>
      </c>
      <c r="H467" s="68"/>
      <c r="I467" s="58" t="e">
        <f>VLOOKUP(A467,'Ph Urina'!$C$9:$F$1113,4,0)</f>
        <v>#N/A</v>
      </c>
      <c r="J467" s="57" t="e">
        <f>VLOOKUP(A467,'Ph Urina'!$C$9:$F$1113,3,0)</f>
        <v>#N/A</v>
      </c>
      <c r="K467" s="59" t="e">
        <f>VLOOKUP(A467,ECC!$C$4:$E$1859,3,0)</f>
        <v>#N/A</v>
      </c>
      <c r="L467" s="68"/>
      <c r="M467" s="68"/>
      <c r="N467" s="68"/>
      <c r="O467" s="68"/>
      <c r="P467" s="68"/>
      <c r="Q467" s="68"/>
    </row>
    <row r="468" spans="1:17" x14ac:dyDescent="0.25">
      <c r="A468" s="68"/>
      <c r="B468" s="68"/>
      <c r="C468" s="68"/>
      <c r="D468" s="68"/>
      <c r="E468" s="57">
        <f t="shared" ca="1" si="22"/>
        <v>44161</v>
      </c>
      <c r="F468" s="58">
        <f t="shared" si="23"/>
        <v>210</v>
      </c>
      <c r="G468" s="58">
        <f t="shared" si="24"/>
        <v>270</v>
      </c>
      <c r="H468" s="68"/>
      <c r="I468" s="58" t="e">
        <f>VLOOKUP(A468,'Ph Urina'!$C$9:$F$1113,4,0)</f>
        <v>#N/A</v>
      </c>
      <c r="J468" s="57" t="e">
        <f>VLOOKUP(A468,'Ph Urina'!$C$9:$F$1113,3,0)</f>
        <v>#N/A</v>
      </c>
      <c r="K468" s="59" t="e">
        <f>VLOOKUP(A468,ECC!$C$4:$E$1859,3,0)</f>
        <v>#N/A</v>
      </c>
      <c r="L468" s="68"/>
      <c r="M468" s="68"/>
      <c r="N468" s="68"/>
      <c r="O468" s="68"/>
      <c r="P468" s="68"/>
      <c r="Q468" s="68"/>
    </row>
    <row r="469" spans="1:17" x14ac:dyDescent="0.25">
      <c r="A469" s="68"/>
      <c r="B469" s="68"/>
      <c r="C469" s="68"/>
      <c r="D469" s="68"/>
      <c r="E469" s="57">
        <f t="shared" ca="1" si="22"/>
        <v>44161</v>
      </c>
      <c r="F469" s="58">
        <f t="shared" si="23"/>
        <v>210</v>
      </c>
      <c r="G469" s="58">
        <f t="shared" si="24"/>
        <v>270</v>
      </c>
      <c r="H469" s="68"/>
      <c r="I469" s="58" t="e">
        <f>VLOOKUP(A469,'Ph Urina'!$C$9:$F$1113,4,0)</f>
        <v>#N/A</v>
      </c>
      <c r="J469" s="57" t="e">
        <f>VLOOKUP(A469,'Ph Urina'!$C$9:$F$1113,3,0)</f>
        <v>#N/A</v>
      </c>
      <c r="K469" s="59" t="e">
        <f>VLOOKUP(A469,ECC!$C$4:$E$1859,3,0)</f>
        <v>#N/A</v>
      </c>
      <c r="L469" s="68"/>
      <c r="M469" s="68"/>
      <c r="N469" s="68"/>
      <c r="O469" s="68"/>
      <c r="P469" s="68"/>
      <c r="Q469" s="68"/>
    </row>
    <row r="470" spans="1:17" x14ac:dyDescent="0.25">
      <c r="A470" s="68"/>
      <c r="B470" s="68"/>
      <c r="C470" s="68"/>
      <c r="D470" s="68"/>
      <c r="E470" s="57">
        <f t="shared" ca="1" si="22"/>
        <v>44161</v>
      </c>
      <c r="F470" s="58">
        <f t="shared" si="23"/>
        <v>210</v>
      </c>
      <c r="G470" s="58">
        <f t="shared" si="24"/>
        <v>270</v>
      </c>
      <c r="H470" s="68"/>
      <c r="I470" s="58" t="e">
        <f>VLOOKUP(A470,'Ph Urina'!$C$9:$F$1113,4,0)</f>
        <v>#N/A</v>
      </c>
      <c r="J470" s="57" t="e">
        <f>VLOOKUP(A470,'Ph Urina'!$C$9:$F$1113,3,0)</f>
        <v>#N/A</v>
      </c>
      <c r="K470" s="59" t="e">
        <f>VLOOKUP(A470,ECC!$C$4:$E$1859,3,0)</f>
        <v>#N/A</v>
      </c>
      <c r="L470" s="68"/>
      <c r="M470" s="68"/>
      <c r="N470" s="68"/>
      <c r="O470" s="68"/>
      <c r="P470" s="68"/>
      <c r="Q470" s="68"/>
    </row>
    <row r="471" spans="1:17" x14ac:dyDescent="0.25">
      <c r="A471" s="68"/>
      <c r="B471" s="68"/>
      <c r="C471" s="68"/>
      <c r="D471" s="68"/>
      <c r="E471" s="57">
        <f t="shared" ca="1" si="22"/>
        <v>44161</v>
      </c>
      <c r="F471" s="58">
        <f t="shared" si="23"/>
        <v>210</v>
      </c>
      <c r="G471" s="58">
        <f t="shared" si="24"/>
        <v>270</v>
      </c>
      <c r="H471" s="68"/>
      <c r="I471" s="58" t="e">
        <f>VLOOKUP(A471,'Ph Urina'!$C$9:$F$1113,4,0)</f>
        <v>#N/A</v>
      </c>
      <c r="J471" s="57" t="e">
        <f>VLOOKUP(A471,'Ph Urina'!$C$9:$F$1113,3,0)</f>
        <v>#N/A</v>
      </c>
      <c r="K471" s="59" t="e">
        <f>VLOOKUP(A471,ECC!$C$4:$E$1859,3,0)</f>
        <v>#N/A</v>
      </c>
      <c r="L471" s="68"/>
      <c r="M471" s="68"/>
      <c r="N471" s="68"/>
      <c r="O471" s="68"/>
      <c r="P471" s="68"/>
      <c r="Q471" s="68"/>
    </row>
    <row r="472" spans="1:17" x14ac:dyDescent="0.25">
      <c r="A472" s="68"/>
      <c r="B472" s="68"/>
      <c r="C472" s="68"/>
      <c r="D472" s="68"/>
      <c r="E472" s="57">
        <f t="shared" ca="1" si="22"/>
        <v>44161</v>
      </c>
      <c r="F472" s="58">
        <f t="shared" si="23"/>
        <v>210</v>
      </c>
      <c r="G472" s="58">
        <f t="shared" si="24"/>
        <v>270</v>
      </c>
      <c r="H472" s="68"/>
      <c r="I472" s="58" t="e">
        <f>VLOOKUP(A472,'Ph Urina'!$C$9:$F$1113,4,0)</f>
        <v>#N/A</v>
      </c>
      <c r="J472" s="57" t="e">
        <f>VLOOKUP(A472,'Ph Urina'!$C$9:$F$1113,3,0)</f>
        <v>#N/A</v>
      </c>
      <c r="K472" s="59" t="e">
        <f>VLOOKUP(A472,ECC!$C$4:$E$1859,3,0)</f>
        <v>#N/A</v>
      </c>
      <c r="L472" s="68"/>
      <c r="M472" s="68"/>
      <c r="N472" s="68"/>
      <c r="O472" s="68"/>
      <c r="P472" s="68"/>
      <c r="Q472" s="68"/>
    </row>
    <row r="473" spans="1:17" x14ac:dyDescent="0.25">
      <c r="A473" s="68"/>
      <c r="B473" s="68"/>
      <c r="C473" s="68"/>
      <c r="D473" s="68"/>
      <c r="E473" s="57">
        <f t="shared" ca="1" si="22"/>
        <v>44161</v>
      </c>
      <c r="F473" s="58">
        <f t="shared" si="23"/>
        <v>210</v>
      </c>
      <c r="G473" s="58">
        <f t="shared" si="24"/>
        <v>270</v>
      </c>
      <c r="H473" s="68"/>
      <c r="I473" s="58" t="e">
        <f>VLOOKUP(A473,'Ph Urina'!$C$9:$F$1113,4,0)</f>
        <v>#N/A</v>
      </c>
      <c r="J473" s="57" t="e">
        <f>VLOOKUP(A473,'Ph Urina'!$C$9:$F$1113,3,0)</f>
        <v>#N/A</v>
      </c>
      <c r="K473" s="59" t="e">
        <f>VLOOKUP(A473,ECC!$C$4:$E$1859,3,0)</f>
        <v>#N/A</v>
      </c>
      <c r="L473" s="68"/>
      <c r="M473" s="68"/>
      <c r="N473" s="68"/>
      <c r="O473" s="68"/>
      <c r="P473" s="68"/>
      <c r="Q473" s="68"/>
    </row>
    <row r="474" spans="1:17" x14ac:dyDescent="0.25">
      <c r="A474" s="68"/>
      <c r="B474" s="68"/>
      <c r="C474" s="68"/>
      <c r="D474" s="68"/>
      <c r="E474" s="57">
        <f t="shared" ca="1" si="22"/>
        <v>44161</v>
      </c>
      <c r="F474" s="58">
        <f t="shared" si="23"/>
        <v>210</v>
      </c>
      <c r="G474" s="58">
        <f t="shared" si="24"/>
        <v>270</v>
      </c>
      <c r="H474" s="68"/>
      <c r="I474" s="58" t="e">
        <f>VLOOKUP(A474,'Ph Urina'!$C$9:$F$1113,4,0)</f>
        <v>#N/A</v>
      </c>
      <c r="J474" s="57" t="e">
        <f>VLOOKUP(A474,'Ph Urina'!$C$9:$F$1113,3,0)</f>
        <v>#N/A</v>
      </c>
      <c r="K474" s="59" t="e">
        <f>VLOOKUP(A474,ECC!$C$4:$E$1859,3,0)</f>
        <v>#N/A</v>
      </c>
      <c r="L474" s="68"/>
      <c r="M474" s="68"/>
      <c r="N474" s="68"/>
      <c r="O474" s="68"/>
      <c r="P474" s="68"/>
      <c r="Q474" s="68"/>
    </row>
    <row r="475" spans="1:17" x14ac:dyDescent="0.25">
      <c r="A475" s="68"/>
      <c r="B475" s="68"/>
      <c r="C475" s="68"/>
      <c r="D475" s="68"/>
      <c r="E475" s="57">
        <f t="shared" ca="1" si="22"/>
        <v>44161</v>
      </c>
      <c r="F475" s="58">
        <f t="shared" si="23"/>
        <v>210</v>
      </c>
      <c r="G475" s="58">
        <f t="shared" si="24"/>
        <v>270</v>
      </c>
      <c r="H475" s="68"/>
      <c r="I475" s="58" t="e">
        <f>VLOOKUP(A475,'Ph Urina'!$C$9:$F$1113,4,0)</f>
        <v>#N/A</v>
      </c>
      <c r="J475" s="57" t="e">
        <f>VLOOKUP(A475,'Ph Urina'!$C$9:$F$1113,3,0)</f>
        <v>#N/A</v>
      </c>
      <c r="K475" s="59" t="e">
        <f>VLOOKUP(A475,ECC!$C$4:$E$1859,3,0)</f>
        <v>#N/A</v>
      </c>
      <c r="L475" s="68"/>
      <c r="M475" s="68"/>
      <c r="N475" s="68"/>
      <c r="O475" s="68"/>
      <c r="P475" s="68"/>
      <c r="Q475" s="68"/>
    </row>
    <row r="476" spans="1:17" x14ac:dyDescent="0.25">
      <c r="A476" s="68"/>
      <c r="B476" s="68"/>
      <c r="C476" s="68"/>
      <c r="D476" s="68"/>
      <c r="E476" s="57">
        <f t="shared" ca="1" si="22"/>
        <v>44161</v>
      </c>
      <c r="F476" s="58">
        <f t="shared" si="23"/>
        <v>210</v>
      </c>
      <c r="G476" s="58">
        <f t="shared" si="24"/>
        <v>270</v>
      </c>
      <c r="H476" s="68"/>
      <c r="I476" s="58" t="e">
        <f>VLOOKUP(A476,'Ph Urina'!$C$9:$F$1113,4,0)</f>
        <v>#N/A</v>
      </c>
      <c r="J476" s="57" t="e">
        <f>VLOOKUP(A476,'Ph Urina'!$C$9:$F$1113,3,0)</f>
        <v>#N/A</v>
      </c>
      <c r="K476" s="59" t="e">
        <f>VLOOKUP(A476,ECC!$C$4:$E$1859,3,0)</f>
        <v>#N/A</v>
      </c>
      <c r="L476" s="68"/>
      <c r="M476" s="68"/>
      <c r="N476" s="68"/>
      <c r="O476" s="68"/>
      <c r="P476" s="68"/>
      <c r="Q476" s="68"/>
    </row>
    <row r="477" spans="1:17" x14ac:dyDescent="0.25">
      <c r="A477" s="68"/>
      <c r="B477" s="68"/>
      <c r="C477" s="68"/>
      <c r="D477" s="68"/>
      <c r="E477" s="57">
        <f t="shared" ca="1" si="22"/>
        <v>44161</v>
      </c>
      <c r="F477" s="58">
        <f t="shared" si="23"/>
        <v>210</v>
      </c>
      <c r="G477" s="58">
        <f t="shared" si="24"/>
        <v>270</v>
      </c>
      <c r="H477" s="68"/>
      <c r="I477" s="58" t="e">
        <f>VLOOKUP(A477,'Ph Urina'!$C$9:$F$1113,4,0)</f>
        <v>#N/A</v>
      </c>
      <c r="J477" s="57" t="e">
        <f>VLOOKUP(A477,'Ph Urina'!$C$9:$F$1113,3,0)</f>
        <v>#N/A</v>
      </c>
      <c r="K477" s="59" t="e">
        <f>VLOOKUP(A477,ECC!$C$4:$E$1859,3,0)</f>
        <v>#N/A</v>
      </c>
      <c r="L477" s="68"/>
      <c r="M477" s="68"/>
      <c r="N477" s="68"/>
      <c r="O477" s="68"/>
      <c r="P477" s="68"/>
      <c r="Q477" s="68"/>
    </row>
    <row r="478" spans="1:17" x14ac:dyDescent="0.25">
      <c r="A478" s="68"/>
      <c r="B478" s="68"/>
      <c r="C478" s="68"/>
      <c r="D478" s="68"/>
      <c r="E478" s="57">
        <f t="shared" ca="1" si="22"/>
        <v>44161</v>
      </c>
      <c r="F478" s="58">
        <f t="shared" si="23"/>
        <v>210</v>
      </c>
      <c r="G478" s="58">
        <f t="shared" si="24"/>
        <v>270</v>
      </c>
      <c r="H478" s="68"/>
      <c r="I478" s="58" t="e">
        <f>VLOOKUP(A478,'Ph Urina'!$C$9:$F$1113,4,0)</f>
        <v>#N/A</v>
      </c>
      <c r="J478" s="57" t="e">
        <f>VLOOKUP(A478,'Ph Urina'!$C$9:$F$1113,3,0)</f>
        <v>#N/A</v>
      </c>
      <c r="K478" s="59" t="e">
        <f>VLOOKUP(A478,ECC!$C$4:$E$1859,3,0)</f>
        <v>#N/A</v>
      </c>
      <c r="L478" s="68"/>
      <c r="M478" s="68"/>
      <c r="N478" s="68"/>
      <c r="O478" s="68"/>
      <c r="P478" s="68"/>
      <c r="Q478" s="68"/>
    </row>
    <row r="479" spans="1:17" x14ac:dyDescent="0.25">
      <c r="A479" s="68"/>
      <c r="B479" s="68"/>
      <c r="C479" s="68"/>
      <c r="D479" s="68"/>
      <c r="E479" s="57">
        <f t="shared" ca="1" si="22"/>
        <v>44161</v>
      </c>
      <c r="F479" s="58">
        <f t="shared" si="23"/>
        <v>210</v>
      </c>
      <c r="G479" s="58">
        <f t="shared" si="24"/>
        <v>270</v>
      </c>
      <c r="H479" s="68"/>
      <c r="I479" s="58" t="e">
        <f>VLOOKUP(A479,'Ph Urina'!$C$9:$F$1113,4,0)</f>
        <v>#N/A</v>
      </c>
      <c r="J479" s="57" t="e">
        <f>VLOOKUP(A479,'Ph Urina'!$C$9:$F$1113,3,0)</f>
        <v>#N/A</v>
      </c>
      <c r="K479" s="59" t="e">
        <f>VLOOKUP(A479,ECC!$C$4:$E$1859,3,0)</f>
        <v>#N/A</v>
      </c>
      <c r="L479" s="68"/>
      <c r="M479" s="68"/>
      <c r="N479" s="68"/>
      <c r="O479" s="68"/>
      <c r="P479" s="68"/>
      <c r="Q479" s="68"/>
    </row>
    <row r="480" spans="1:17" x14ac:dyDescent="0.25">
      <c r="A480" s="68"/>
      <c r="B480" s="68"/>
      <c r="C480" s="68"/>
      <c r="D480" s="68"/>
      <c r="E480" s="57">
        <f t="shared" ca="1" si="22"/>
        <v>44161</v>
      </c>
      <c r="F480" s="58">
        <f t="shared" si="23"/>
        <v>210</v>
      </c>
      <c r="G480" s="58">
        <f t="shared" si="24"/>
        <v>270</v>
      </c>
      <c r="H480" s="68"/>
      <c r="I480" s="58" t="e">
        <f>VLOOKUP(A480,'Ph Urina'!$C$9:$F$1113,4,0)</f>
        <v>#N/A</v>
      </c>
      <c r="J480" s="57" t="e">
        <f>VLOOKUP(A480,'Ph Urina'!$C$9:$F$1113,3,0)</f>
        <v>#N/A</v>
      </c>
      <c r="K480" s="59" t="e">
        <f>VLOOKUP(A480,ECC!$C$4:$E$1859,3,0)</f>
        <v>#N/A</v>
      </c>
      <c r="L480" s="68"/>
      <c r="M480" s="68"/>
      <c r="N480" s="68"/>
      <c r="O480" s="68"/>
      <c r="P480" s="68"/>
      <c r="Q480" s="68"/>
    </row>
    <row r="481" spans="1:17" x14ac:dyDescent="0.25">
      <c r="A481" s="68"/>
      <c r="B481" s="68"/>
      <c r="C481" s="68"/>
      <c r="D481" s="68"/>
      <c r="E481" s="57">
        <f t="shared" ca="1" si="22"/>
        <v>44161</v>
      </c>
      <c r="F481" s="58">
        <f t="shared" si="23"/>
        <v>210</v>
      </c>
      <c r="G481" s="58">
        <f t="shared" si="24"/>
        <v>270</v>
      </c>
      <c r="H481" s="68"/>
      <c r="I481" s="58" t="e">
        <f>VLOOKUP(A481,'Ph Urina'!$C$9:$F$1113,4,0)</f>
        <v>#N/A</v>
      </c>
      <c r="J481" s="57" t="e">
        <f>VLOOKUP(A481,'Ph Urina'!$C$9:$F$1113,3,0)</f>
        <v>#N/A</v>
      </c>
      <c r="K481" s="59" t="e">
        <f>VLOOKUP(A481,ECC!$C$4:$E$1859,3,0)</f>
        <v>#N/A</v>
      </c>
      <c r="L481" s="68"/>
      <c r="M481" s="68"/>
      <c r="N481" s="68"/>
      <c r="O481" s="68"/>
      <c r="P481" s="68"/>
      <c r="Q481" s="68"/>
    </row>
    <row r="482" spans="1:17" x14ac:dyDescent="0.25">
      <c r="A482" s="68"/>
      <c r="B482" s="68"/>
      <c r="C482" s="68"/>
      <c r="D482" s="68"/>
      <c r="E482" s="57">
        <f t="shared" ca="1" si="22"/>
        <v>44161</v>
      </c>
      <c r="F482" s="58">
        <f t="shared" si="23"/>
        <v>210</v>
      </c>
      <c r="G482" s="58">
        <f t="shared" si="24"/>
        <v>270</v>
      </c>
      <c r="H482" s="68"/>
      <c r="I482" s="58" t="e">
        <f>VLOOKUP(A482,'Ph Urina'!$C$9:$F$1113,4,0)</f>
        <v>#N/A</v>
      </c>
      <c r="J482" s="57" t="e">
        <f>VLOOKUP(A482,'Ph Urina'!$C$9:$F$1113,3,0)</f>
        <v>#N/A</v>
      </c>
      <c r="K482" s="59" t="e">
        <f>VLOOKUP(A482,ECC!$C$4:$E$1859,3,0)</f>
        <v>#N/A</v>
      </c>
      <c r="L482" s="68"/>
      <c r="M482" s="68"/>
      <c r="N482" s="68"/>
      <c r="O482" s="68"/>
      <c r="P482" s="68"/>
      <c r="Q482" s="68"/>
    </row>
    <row r="483" spans="1:17" x14ac:dyDescent="0.25">
      <c r="A483" s="68"/>
      <c r="B483" s="68"/>
      <c r="C483" s="68"/>
      <c r="D483" s="68"/>
      <c r="E483" s="57">
        <f t="shared" ca="1" si="22"/>
        <v>44161</v>
      </c>
      <c r="F483" s="58">
        <f t="shared" si="23"/>
        <v>210</v>
      </c>
      <c r="G483" s="58">
        <f t="shared" si="24"/>
        <v>270</v>
      </c>
      <c r="H483" s="68"/>
      <c r="I483" s="58" t="e">
        <f>VLOOKUP(A483,'Ph Urina'!$C$9:$F$1113,4,0)</f>
        <v>#N/A</v>
      </c>
      <c r="J483" s="57" t="e">
        <f>VLOOKUP(A483,'Ph Urina'!$C$9:$F$1113,3,0)</f>
        <v>#N/A</v>
      </c>
      <c r="K483" s="59" t="e">
        <f>VLOOKUP(A483,ECC!$C$4:$E$1859,3,0)</f>
        <v>#N/A</v>
      </c>
      <c r="L483" s="68"/>
      <c r="M483" s="68"/>
      <c r="N483" s="68"/>
      <c r="O483" s="68"/>
      <c r="P483" s="68"/>
      <c r="Q483" s="68"/>
    </row>
    <row r="484" spans="1:17" x14ac:dyDescent="0.25">
      <c r="A484" s="68"/>
      <c r="B484" s="68"/>
      <c r="C484" s="68"/>
      <c r="D484" s="68"/>
      <c r="E484" s="57">
        <f t="shared" ca="1" si="22"/>
        <v>44161</v>
      </c>
      <c r="F484" s="58">
        <f t="shared" si="23"/>
        <v>210</v>
      </c>
      <c r="G484" s="58">
        <f t="shared" si="24"/>
        <v>270</v>
      </c>
      <c r="H484" s="68"/>
      <c r="I484" s="58" t="e">
        <f>VLOOKUP(A484,'Ph Urina'!$C$9:$F$1113,4,0)</f>
        <v>#N/A</v>
      </c>
      <c r="J484" s="57" t="e">
        <f>VLOOKUP(A484,'Ph Urina'!$C$9:$F$1113,3,0)</f>
        <v>#N/A</v>
      </c>
      <c r="K484" s="59" t="e">
        <f>VLOOKUP(A484,ECC!$C$4:$E$1859,3,0)</f>
        <v>#N/A</v>
      </c>
      <c r="L484" s="68"/>
      <c r="M484" s="68"/>
      <c r="N484" s="68"/>
      <c r="O484" s="68"/>
      <c r="P484" s="68"/>
      <c r="Q484" s="68"/>
    </row>
    <row r="485" spans="1:17" x14ac:dyDescent="0.25">
      <c r="A485" s="68"/>
      <c r="B485" s="68"/>
      <c r="C485" s="68"/>
      <c r="D485" s="68"/>
      <c r="E485" s="57">
        <f t="shared" ca="1" si="22"/>
        <v>44161</v>
      </c>
      <c r="F485" s="58">
        <f t="shared" si="23"/>
        <v>210</v>
      </c>
      <c r="G485" s="58">
        <f t="shared" si="24"/>
        <v>270</v>
      </c>
      <c r="H485" s="68"/>
      <c r="I485" s="58" t="e">
        <f>VLOOKUP(A485,'Ph Urina'!$C$9:$F$1113,4,0)</f>
        <v>#N/A</v>
      </c>
      <c r="J485" s="57" t="e">
        <f>VLOOKUP(A485,'Ph Urina'!$C$9:$F$1113,3,0)</f>
        <v>#N/A</v>
      </c>
      <c r="K485" s="59" t="e">
        <f>VLOOKUP(A485,ECC!$C$4:$E$1859,3,0)</f>
        <v>#N/A</v>
      </c>
      <c r="L485" s="68"/>
      <c r="M485" s="68"/>
      <c r="N485" s="68"/>
      <c r="O485" s="68"/>
      <c r="P485" s="68"/>
      <c r="Q485" s="68"/>
    </row>
    <row r="486" spans="1:17" x14ac:dyDescent="0.25">
      <c r="A486" s="68"/>
      <c r="B486" s="68"/>
      <c r="C486" s="68"/>
      <c r="D486" s="68"/>
      <c r="E486" s="57">
        <f t="shared" ca="1" si="22"/>
        <v>44161</v>
      </c>
      <c r="F486" s="58">
        <f t="shared" si="23"/>
        <v>210</v>
      </c>
      <c r="G486" s="58">
        <f t="shared" si="24"/>
        <v>270</v>
      </c>
      <c r="H486" s="68"/>
      <c r="I486" s="58" t="e">
        <f>VLOOKUP(A486,'Ph Urina'!$C$9:$F$1113,4,0)</f>
        <v>#N/A</v>
      </c>
      <c r="J486" s="57" t="e">
        <f>VLOOKUP(A486,'Ph Urina'!$C$9:$F$1113,3,0)</f>
        <v>#N/A</v>
      </c>
      <c r="K486" s="59" t="e">
        <f>VLOOKUP(A486,ECC!$C$4:$E$1859,3,0)</f>
        <v>#N/A</v>
      </c>
      <c r="L486" s="68"/>
      <c r="M486" s="68"/>
      <c r="N486" s="68"/>
      <c r="O486" s="68"/>
      <c r="P486" s="68"/>
      <c r="Q486" s="68"/>
    </row>
    <row r="487" spans="1:17" x14ac:dyDescent="0.25">
      <c r="A487" s="68"/>
      <c r="B487" s="68"/>
      <c r="C487" s="68"/>
      <c r="D487" s="68"/>
      <c r="E487" s="57">
        <f t="shared" ca="1" si="22"/>
        <v>44161</v>
      </c>
      <c r="F487" s="58">
        <f t="shared" si="23"/>
        <v>210</v>
      </c>
      <c r="G487" s="58">
        <f t="shared" si="24"/>
        <v>270</v>
      </c>
      <c r="H487" s="68"/>
      <c r="I487" s="58" t="e">
        <f>VLOOKUP(A487,'Ph Urina'!$C$9:$F$1113,4,0)</f>
        <v>#N/A</v>
      </c>
      <c r="J487" s="57" t="e">
        <f>VLOOKUP(A487,'Ph Urina'!$C$9:$F$1113,3,0)</f>
        <v>#N/A</v>
      </c>
      <c r="K487" s="59" t="e">
        <f>VLOOKUP(A487,ECC!$C$4:$E$1859,3,0)</f>
        <v>#N/A</v>
      </c>
      <c r="L487" s="68"/>
      <c r="M487" s="68"/>
      <c r="N487" s="68"/>
      <c r="O487" s="68"/>
      <c r="P487" s="68"/>
      <c r="Q487" s="68"/>
    </row>
    <row r="488" spans="1:17" x14ac:dyDescent="0.25">
      <c r="A488" s="68"/>
      <c r="B488" s="68"/>
      <c r="C488" s="68"/>
      <c r="D488" s="68"/>
      <c r="E488" s="57">
        <f t="shared" ca="1" si="22"/>
        <v>44161</v>
      </c>
      <c r="F488" s="58">
        <f t="shared" si="23"/>
        <v>210</v>
      </c>
      <c r="G488" s="58">
        <f t="shared" si="24"/>
        <v>270</v>
      </c>
      <c r="H488" s="68"/>
      <c r="I488" s="58" t="e">
        <f>VLOOKUP(A488,'Ph Urina'!$C$9:$F$1113,4,0)</f>
        <v>#N/A</v>
      </c>
      <c r="J488" s="57" t="e">
        <f>VLOOKUP(A488,'Ph Urina'!$C$9:$F$1113,3,0)</f>
        <v>#N/A</v>
      </c>
      <c r="K488" s="59" t="e">
        <f>VLOOKUP(A488,ECC!$C$4:$E$1859,3,0)</f>
        <v>#N/A</v>
      </c>
      <c r="L488" s="68"/>
      <c r="M488" s="68"/>
      <c r="N488" s="68"/>
      <c r="O488" s="68"/>
      <c r="P488" s="68"/>
      <c r="Q488" s="68"/>
    </row>
    <row r="489" spans="1:17" x14ac:dyDescent="0.25">
      <c r="A489" s="68"/>
      <c r="B489" s="68"/>
      <c r="C489" s="68"/>
      <c r="D489" s="68"/>
      <c r="E489" s="57">
        <f t="shared" ca="1" si="22"/>
        <v>44161</v>
      </c>
      <c r="F489" s="58">
        <f t="shared" si="23"/>
        <v>210</v>
      </c>
      <c r="G489" s="58">
        <f t="shared" si="24"/>
        <v>270</v>
      </c>
      <c r="H489" s="68"/>
      <c r="I489" s="58" t="e">
        <f>VLOOKUP(A489,'Ph Urina'!$C$9:$F$1113,4,0)</f>
        <v>#N/A</v>
      </c>
      <c r="J489" s="57" t="e">
        <f>VLOOKUP(A489,'Ph Urina'!$C$9:$F$1113,3,0)</f>
        <v>#N/A</v>
      </c>
      <c r="K489" s="59" t="e">
        <f>VLOOKUP(A489,ECC!$C$4:$E$1859,3,0)</f>
        <v>#N/A</v>
      </c>
      <c r="L489" s="68"/>
      <c r="M489" s="68"/>
      <c r="N489" s="68"/>
      <c r="O489" s="68"/>
      <c r="P489" s="68"/>
      <c r="Q489" s="68"/>
    </row>
    <row r="490" spans="1:17" x14ac:dyDescent="0.25">
      <c r="A490" s="68"/>
      <c r="B490" s="68"/>
      <c r="C490" s="68"/>
      <c r="D490" s="68"/>
      <c r="E490" s="57">
        <f t="shared" ca="1" si="22"/>
        <v>44161</v>
      </c>
      <c r="F490" s="58">
        <f t="shared" si="23"/>
        <v>210</v>
      </c>
      <c r="G490" s="58">
        <f t="shared" si="24"/>
        <v>270</v>
      </c>
      <c r="H490" s="68"/>
      <c r="I490" s="58" t="e">
        <f>VLOOKUP(A490,'Ph Urina'!$C$9:$F$1113,4,0)</f>
        <v>#N/A</v>
      </c>
      <c r="J490" s="57" t="e">
        <f>VLOOKUP(A490,'Ph Urina'!$C$9:$F$1113,3,0)</f>
        <v>#N/A</v>
      </c>
      <c r="K490" s="59" t="e">
        <f>VLOOKUP(A490,ECC!$C$4:$E$1859,3,0)</f>
        <v>#N/A</v>
      </c>
      <c r="L490" s="68"/>
      <c r="M490" s="68"/>
      <c r="N490" s="68"/>
      <c r="O490" s="68"/>
      <c r="P490" s="68"/>
      <c r="Q490" s="68"/>
    </row>
    <row r="491" spans="1:17" x14ac:dyDescent="0.25">
      <c r="A491" s="68"/>
      <c r="B491" s="68"/>
      <c r="C491" s="68"/>
      <c r="D491" s="68"/>
      <c r="E491" s="57">
        <f t="shared" ca="1" si="22"/>
        <v>44161</v>
      </c>
      <c r="F491" s="58">
        <f t="shared" si="23"/>
        <v>210</v>
      </c>
      <c r="G491" s="58">
        <f t="shared" si="24"/>
        <v>270</v>
      </c>
      <c r="H491" s="68"/>
      <c r="I491" s="58" t="e">
        <f>VLOOKUP(A491,'Ph Urina'!$C$9:$F$1113,4,0)</f>
        <v>#N/A</v>
      </c>
      <c r="J491" s="57" t="e">
        <f>VLOOKUP(A491,'Ph Urina'!$C$9:$F$1113,3,0)</f>
        <v>#N/A</v>
      </c>
      <c r="K491" s="59" t="e">
        <f>VLOOKUP(A491,ECC!$C$4:$E$1859,3,0)</f>
        <v>#N/A</v>
      </c>
      <c r="L491" s="68"/>
      <c r="M491" s="68"/>
      <c r="N491" s="68"/>
      <c r="O491" s="68"/>
      <c r="P491" s="68"/>
      <c r="Q491" s="68"/>
    </row>
    <row r="492" spans="1:17" x14ac:dyDescent="0.25">
      <c r="A492" s="68"/>
      <c r="B492" s="68"/>
      <c r="C492" s="68"/>
      <c r="D492" s="68"/>
      <c r="E492" s="57">
        <f t="shared" ca="1" si="22"/>
        <v>44161</v>
      </c>
      <c r="F492" s="58">
        <f t="shared" si="23"/>
        <v>210</v>
      </c>
      <c r="G492" s="58">
        <f t="shared" si="24"/>
        <v>270</v>
      </c>
      <c r="H492" s="68"/>
      <c r="I492" s="58" t="e">
        <f>VLOOKUP(A492,'Ph Urina'!$C$9:$F$1113,4,0)</f>
        <v>#N/A</v>
      </c>
      <c r="J492" s="57" t="e">
        <f>VLOOKUP(A492,'Ph Urina'!$C$9:$F$1113,3,0)</f>
        <v>#N/A</v>
      </c>
      <c r="K492" s="59" t="e">
        <f>VLOOKUP(A492,ECC!$C$4:$E$1859,3,0)</f>
        <v>#N/A</v>
      </c>
      <c r="L492" s="68"/>
      <c r="M492" s="68"/>
      <c r="N492" s="68"/>
      <c r="O492" s="68"/>
      <c r="P492" s="68"/>
      <c r="Q492" s="68"/>
    </row>
    <row r="493" spans="1:17" x14ac:dyDescent="0.25">
      <c r="A493" s="68"/>
      <c r="B493" s="68"/>
      <c r="C493" s="68"/>
      <c r="D493" s="68"/>
      <c r="E493" s="57">
        <f t="shared" ca="1" si="22"/>
        <v>44161</v>
      </c>
      <c r="F493" s="58">
        <f t="shared" si="23"/>
        <v>210</v>
      </c>
      <c r="G493" s="58">
        <f t="shared" si="24"/>
        <v>270</v>
      </c>
      <c r="H493" s="68"/>
      <c r="I493" s="58" t="e">
        <f>VLOOKUP(A493,'Ph Urina'!$C$9:$F$1113,4,0)</f>
        <v>#N/A</v>
      </c>
      <c r="J493" s="57" t="e">
        <f>VLOOKUP(A493,'Ph Urina'!$C$9:$F$1113,3,0)</f>
        <v>#N/A</v>
      </c>
      <c r="K493" s="59" t="e">
        <f>VLOOKUP(A493,ECC!$C$4:$E$1859,3,0)</f>
        <v>#N/A</v>
      </c>
      <c r="L493" s="68"/>
      <c r="M493" s="68"/>
      <c r="N493" s="68"/>
      <c r="O493" s="68"/>
      <c r="P493" s="68"/>
      <c r="Q493" s="68"/>
    </row>
    <row r="494" spans="1:17" x14ac:dyDescent="0.25">
      <c r="A494" s="68"/>
      <c r="B494" s="68"/>
      <c r="C494" s="68"/>
      <c r="D494" s="68"/>
      <c r="E494" s="57">
        <f t="shared" ca="1" si="22"/>
        <v>44161</v>
      </c>
      <c r="F494" s="58">
        <f t="shared" si="23"/>
        <v>210</v>
      </c>
      <c r="G494" s="58">
        <f t="shared" si="24"/>
        <v>270</v>
      </c>
      <c r="H494" s="68"/>
      <c r="I494" s="58" t="e">
        <f>VLOOKUP(A494,'Ph Urina'!$C$9:$F$1113,4,0)</f>
        <v>#N/A</v>
      </c>
      <c r="J494" s="57" t="e">
        <f>VLOOKUP(A494,'Ph Urina'!$C$9:$F$1113,3,0)</f>
        <v>#N/A</v>
      </c>
      <c r="K494" s="59" t="e">
        <f>VLOOKUP(A494,ECC!$C$4:$E$1859,3,0)</f>
        <v>#N/A</v>
      </c>
      <c r="L494" s="68"/>
      <c r="M494" s="68"/>
      <c r="N494" s="68"/>
      <c r="O494" s="68"/>
      <c r="P494" s="68"/>
      <c r="Q494" s="68"/>
    </row>
    <row r="495" spans="1:17" x14ac:dyDescent="0.25">
      <c r="A495" s="68"/>
      <c r="B495" s="68"/>
      <c r="C495" s="68"/>
      <c r="D495" s="68"/>
      <c r="E495" s="57">
        <f t="shared" ca="1" si="22"/>
        <v>44161</v>
      </c>
      <c r="F495" s="58">
        <f t="shared" si="23"/>
        <v>210</v>
      </c>
      <c r="G495" s="58">
        <f t="shared" si="24"/>
        <v>270</v>
      </c>
      <c r="H495" s="68"/>
      <c r="I495" s="58" t="e">
        <f>VLOOKUP(A495,'Ph Urina'!$C$9:$F$1113,4,0)</f>
        <v>#N/A</v>
      </c>
      <c r="J495" s="57" t="e">
        <f>VLOOKUP(A495,'Ph Urina'!$C$9:$F$1113,3,0)</f>
        <v>#N/A</v>
      </c>
      <c r="K495" s="59" t="e">
        <f>VLOOKUP(A495,ECC!$C$4:$E$1859,3,0)</f>
        <v>#N/A</v>
      </c>
      <c r="L495" s="68"/>
      <c r="M495" s="68"/>
      <c r="N495" s="68"/>
      <c r="O495" s="68"/>
      <c r="P495" s="68"/>
      <c r="Q495" s="68"/>
    </row>
    <row r="496" spans="1:17" x14ac:dyDescent="0.25">
      <c r="A496" s="68"/>
      <c r="B496" s="68"/>
      <c r="C496" s="68"/>
      <c r="D496" s="68"/>
      <c r="E496" s="57">
        <f t="shared" ca="1" si="22"/>
        <v>44161</v>
      </c>
      <c r="F496" s="58">
        <f t="shared" si="23"/>
        <v>210</v>
      </c>
      <c r="G496" s="58">
        <f t="shared" si="24"/>
        <v>270</v>
      </c>
      <c r="H496" s="68"/>
      <c r="I496" s="58" t="e">
        <f>VLOOKUP(A496,'Ph Urina'!$C$9:$F$1113,4,0)</f>
        <v>#N/A</v>
      </c>
      <c r="J496" s="57" t="e">
        <f>VLOOKUP(A496,'Ph Urina'!$C$9:$F$1113,3,0)</f>
        <v>#N/A</v>
      </c>
      <c r="K496" s="59" t="e">
        <f>VLOOKUP(A496,ECC!$C$4:$E$1859,3,0)</f>
        <v>#N/A</v>
      </c>
      <c r="L496" s="68"/>
      <c r="M496" s="68"/>
      <c r="N496" s="68"/>
      <c r="O496" s="68"/>
      <c r="P496" s="68"/>
      <c r="Q496" s="68"/>
    </row>
    <row r="497" spans="1:17" x14ac:dyDescent="0.25">
      <c r="A497" s="68"/>
      <c r="B497" s="68"/>
      <c r="C497" s="68"/>
      <c r="D497" s="68"/>
      <c r="E497" s="57">
        <f t="shared" ca="1" si="22"/>
        <v>44161</v>
      </c>
      <c r="F497" s="58">
        <f t="shared" si="23"/>
        <v>210</v>
      </c>
      <c r="G497" s="58">
        <f t="shared" si="24"/>
        <v>270</v>
      </c>
      <c r="H497" s="68"/>
      <c r="I497" s="58" t="e">
        <f>VLOOKUP(A497,'Ph Urina'!$C$9:$F$1113,4,0)</f>
        <v>#N/A</v>
      </c>
      <c r="J497" s="57" t="e">
        <f>VLOOKUP(A497,'Ph Urina'!$C$9:$F$1113,3,0)</f>
        <v>#N/A</v>
      </c>
      <c r="K497" s="59" t="e">
        <f>VLOOKUP(A497,ECC!$C$4:$E$1859,3,0)</f>
        <v>#N/A</v>
      </c>
      <c r="L497" s="68"/>
      <c r="M497" s="68"/>
      <c r="N497" s="68"/>
      <c r="O497" s="68"/>
      <c r="P497" s="68"/>
      <c r="Q497" s="68"/>
    </row>
    <row r="498" spans="1:17" x14ac:dyDescent="0.25">
      <c r="A498" s="68"/>
      <c r="B498" s="68"/>
      <c r="C498" s="68"/>
      <c r="D498" s="68"/>
      <c r="E498" s="57">
        <f t="shared" ca="1" si="22"/>
        <v>44161</v>
      </c>
      <c r="F498" s="58">
        <f t="shared" si="23"/>
        <v>210</v>
      </c>
      <c r="G498" s="58">
        <f t="shared" si="24"/>
        <v>270</v>
      </c>
      <c r="H498" s="68"/>
      <c r="I498" s="58" t="e">
        <f>VLOOKUP(A498,'Ph Urina'!$C$9:$F$1113,4,0)</f>
        <v>#N/A</v>
      </c>
      <c r="J498" s="57" t="e">
        <f>VLOOKUP(A498,'Ph Urina'!$C$9:$F$1113,3,0)</f>
        <v>#N/A</v>
      </c>
      <c r="K498" s="59" t="e">
        <f>VLOOKUP(A498,ECC!$C$4:$E$1859,3,0)</f>
        <v>#N/A</v>
      </c>
      <c r="L498" s="68"/>
      <c r="M498" s="68"/>
      <c r="N498" s="68"/>
      <c r="O498" s="68"/>
      <c r="P498" s="68"/>
      <c r="Q498" s="68"/>
    </row>
    <row r="499" spans="1:17" x14ac:dyDescent="0.25">
      <c r="A499" s="68"/>
      <c r="B499" s="68"/>
      <c r="C499" s="68"/>
      <c r="D499" s="68"/>
      <c r="E499" s="57">
        <f t="shared" ca="1" si="22"/>
        <v>44161</v>
      </c>
      <c r="F499" s="58">
        <f t="shared" si="23"/>
        <v>210</v>
      </c>
      <c r="G499" s="58">
        <f t="shared" si="24"/>
        <v>270</v>
      </c>
      <c r="H499" s="68"/>
      <c r="I499" s="58" t="e">
        <f>VLOOKUP(A499,'Ph Urina'!$C$9:$F$1113,4,0)</f>
        <v>#N/A</v>
      </c>
      <c r="J499" s="57" t="e">
        <f>VLOOKUP(A499,'Ph Urina'!$C$9:$F$1113,3,0)</f>
        <v>#N/A</v>
      </c>
      <c r="K499" s="59" t="e">
        <f>VLOOKUP(A499,ECC!$C$4:$E$1859,3,0)</f>
        <v>#N/A</v>
      </c>
      <c r="L499" s="68"/>
      <c r="M499" s="68"/>
      <c r="N499" s="68"/>
      <c r="O499" s="68"/>
      <c r="P499" s="68"/>
      <c r="Q499" s="68"/>
    </row>
    <row r="500" spans="1:17" x14ac:dyDescent="0.25">
      <c r="A500" s="68"/>
      <c r="B500" s="68"/>
      <c r="C500" s="68"/>
      <c r="D500" s="68"/>
      <c r="E500" s="57">
        <f t="shared" ca="1" si="22"/>
        <v>44161</v>
      </c>
      <c r="F500" s="58">
        <f t="shared" si="23"/>
        <v>210</v>
      </c>
      <c r="G500" s="58">
        <f t="shared" si="24"/>
        <v>270</v>
      </c>
      <c r="H500" s="68"/>
      <c r="I500" s="58" t="e">
        <f>VLOOKUP(A500,'Ph Urina'!$C$9:$F$1113,4,0)</f>
        <v>#N/A</v>
      </c>
      <c r="J500" s="57" t="e">
        <f>VLOOKUP(A500,'Ph Urina'!$C$9:$F$1113,3,0)</f>
        <v>#N/A</v>
      </c>
      <c r="K500" s="59" t="e">
        <f>VLOOKUP(A500,ECC!$C$4:$E$1859,3,0)</f>
        <v>#N/A</v>
      </c>
      <c r="L500" s="68"/>
      <c r="M500" s="68"/>
      <c r="N500" s="68"/>
      <c r="O500" s="68"/>
      <c r="P500" s="68"/>
      <c r="Q500" s="68"/>
    </row>
    <row r="501" spans="1:17" x14ac:dyDescent="0.25">
      <c r="A501" s="68"/>
      <c r="B501" s="68"/>
      <c r="C501" s="68"/>
      <c r="D501" s="68"/>
      <c r="E501" s="57">
        <f t="shared" ca="1" si="22"/>
        <v>44161</v>
      </c>
      <c r="F501" s="58">
        <f t="shared" si="23"/>
        <v>210</v>
      </c>
      <c r="G501" s="58">
        <f t="shared" si="24"/>
        <v>270</v>
      </c>
      <c r="H501" s="68"/>
      <c r="I501" s="58" t="e">
        <f>VLOOKUP(A501,'Ph Urina'!$C$9:$F$1113,4,0)</f>
        <v>#N/A</v>
      </c>
      <c r="J501" s="57" t="e">
        <f>VLOOKUP(A501,'Ph Urina'!$C$9:$F$1113,3,0)</f>
        <v>#N/A</v>
      </c>
      <c r="K501" s="59" t="e">
        <f>VLOOKUP(A501,ECC!$C$4:$E$1859,3,0)</f>
        <v>#N/A</v>
      </c>
      <c r="L501" s="68"/>
      <c r="M501" s="68"/>
      <c r="N501" s="68"/>
      <c r="O501" s="68"/>
      <c r="P501" s="68"/>
      <c r="Q501" s="68"/>
    </row>
    <row r="502" spans="1:17" x14ac:dyDescent="0.25">
      <c r="A502" s="68"/>
      <c r="B502" s="68"/>
      <c r="C502" s="68"/>
      <c r="D502" s="68"/>
      <c r="E502" s="57">
        <f t="shared" ca="1" si="22"/>
        <v>44161</v>
      </c>
      <c r="F502" s="58">
        <f t="shared" si="23"/>
        <v>210</v>
      </c>
      <c r="G502" s="58">
        <f t="shared" si="24"/>
        <v>270</v>
      </c>
      <c r="H502" s="68"/>
      <c r="I502" s="58" t="e">
        <f>VLOOKUP(A502,'Ph Urina'!$C$9:$F$1113,4,0)</f>
        <v>#N/A</v>
      </c>
      <c r="J502" s="57" t="e">
        <f>VLOOKUP(A502,'Ph Urina'!$C$9:$F$1113,3,0)</f>
        <v>#N/A</v>
      </c>
      <c r="K502" s="59" t="e">
        <f>VLOOKUP(A502,ECC!$C$4:$E$1859,3,0)</f>
        <v>#N/A</v>
      </c>
      <c r="L502" s="68"/>
      <c r="M502" s="68"/>
      <c r="N502" s="68"/>
      <c r="O502" s="68"/>
      <c r="P502" s="68"/>
      <c r="Q502" s="68"/>
    </row>
    <row r="503" spans="1:17" x14ac:dyDescent="0.25">
      <c r="A503" s="68"/>
      <c r="B503" s="68"/>
      <c r="C503" s="68"/>
      <c r="D503" s="68"/>
      <c r="E503" s="57">
        <f t="shared" ca="1" si="22"/>
        <v>44161</v>
      </c>
      <c r="F503" s="58">
        <f t="shared" si="23"/>
        <v>210</v>
      </c>
      <c r="G503" s="58">
        <f t="shared" si="24"/>
        <v>270</v>
      </c>
      <c r="H503" s="68"/>
      <c r="I503" s="58" t="e">
        <f>VLOOKUP(A503,'Ph Urina'!$C$9:$F$1113,4,0)</f>
        <v>#N/A</v>
      </c>
      <c r="J503" s="57" t="e">
        <f>VLOOKUP(A503,'Ph Urina'!$C$9:$F$1113,3,0)</f>
        <v>#N/A</v>
      </c>
      <c r="K503" s="59" t="e">
        <f>VLOOKUP(A503,ECC!$C$4:$E$1859,3,0)</f>
        <v>#N/A</v>
      </c>
      <c r="L503" s="68"/>
      <c r="M503" s="68"/>
      <c r="N503" s="68"/>
      <c r="O503" s="68"/>
      <c r="P503" s="68"/>
      <c r="Q503" s="68"/>
    </row>
    <row r="504" spans="1:17" x14ac:dyDescent="0.25">
      <c r="A504" s="68"/>
      <c r="B504" s="68"/>
      <c r="C504" s="68"/>
      <c r="D504" s="68"/>
      <c r="E504" s="57">
        <f t="shared" ca="1" si="22"/>
        <v>44161</v>
      </c>
      <c r="F504" s="58">
        <f t="shared" si="23"/>
        <v>210</v>
      </c>
      <c r="G504" s="58">
        <f t="shared" si="24"/>
        <v>270</v>
      </c>
      <c r="H504" s="68"/>
      <c r="I504" s="58" t="e">
        <f>VLOOKUP(A504,'Ph Urina'!$C$9:$F$1113,4,0)</f>
        <v>#N/A</v>
      </c>
      <c r="J504" s="57" t="e">
        <f>VLOOKUP(A504,'Ph Urina'!$C$9:$F$1113,3,0)</f>
        <v>#N/A</v>
      </c>
      <c r="K504" s="59" t="e">
        <f>VLOOKUP(A504,ECC!$C$4:$E$1859,3,0)</f>
        <v>#N/A</v>
      </c>
      <c r="L504" s="68"/>
      <c r="M504" s="68"/>
      <c r="N504" s="68"/>
      <c r="O504" s="68"/>
      <c r="P504" s="68"/>
      <c r="Q504" s="68"/>
    </row>
    <row r="505" spans="1:17" x14ac:dyDescent="0.25">
      <c r="A505" s="68"/>
      <c r="B505" s="68"/>
      <c r="C505" s="68"/>
      <c r="D505" s="68"/>
      <c r="E505" s="57">
        <f t="shared" ca="1" si="22"/>
        <v>44161</v>
      </c>
      <c r="F505" s="58">
        <f t="shared" si="23"/>
        <v>210</v>
      </c>
      <c r="G505" s="58">
        <f t="shared" si="24"/>
        <v>270</v>
      </c>
      <c r="H505" s="68"/>
      <c r="I505" s="58" t="e">
        <f>VLOOKUP(A505,'Ph Urina'!$C$9:$F$1113,4,0)</f>
        <v>#N/A</v>
      </c>
      <c r="J505" s="57" t="e">
        <f>VLOOKUP(A505,'Ph Urina'!$C$9:$F$1113,3,0)</f>
        <v>#N/A</v>
      </c>
      <c r="K505" s="59" t="e">
        <f>VLOOKUP(A505,ECC!$C$4:$E$1859,3,0)</f>
        <v>#N/A</v>
      </c>
      <c r="L505" s="68"/>
      <c r="M505" s="68"/>
      <c r="N505" s="68"/>
      <c r="O505" s="68"/>
      <c r="P505" s="68"/>
      <c r="Q505" s="68"/>
    </row>
    <row r="506" spans="1:17" x14ac:dyDescent="0.25">
      <c r="A506" s="68"/>
      <c r="B506" s="68"/>
      <c r="C506" s="68"/>
      <c r="D506" s="68"/>
      <c r="E506" s="57">
        <f t="shared" ca="1" si="22"/>
        <v>44161</v>
      </c>
      <c r="F506" s="58">
        <f t="shared" si="23"/>
        <v>210</v>
      </c>
      <c r="G506" s="58">
        <f t="shared" si="24"/>
        <v>270</v>
      </c>
      <c r="H506" s="68"/>
      <c r="I506" s="58" t="e">
        <f>VLOOKUP(A506,'Ph Urina'!$C$9:$F$1113,4,0)</f>
        <v>#N/A</v>
      </c>
      <c r="J506" s="57" t="e">
        <f>VLOOKUP(A506,'Ph Urina'!$C$9:$F$1113,3,0)</f>
        <v>#N/A</v>
      </c>
      <c r="K506" s="59" t="e">
        <f>VLOOKUP(A506,ECC!$C$4:$E$1859,3,0)</f>
        <v>#N/A</v>
      </c>
      <c r="L506" s="68"/>
      <c r="M506" s="68"/>
      <c r="N506" s="68"/>
      <c r="O506" s="68"/>
      <c r="P506" s="68"/>
      <c r="Q506" s="68"/>
    </row>
    <row r="507" spans="1:17" x14ac:dyDescent="0.25">
      <c r="A507" s="68"/>
      <c r="B507" s="68"/>
      <c r="C507" s="68"/>
      <c r="D507" s="68"/>
      <c r="E507" s="57">
        <f t="shared" ca="1" si="22"/>
        <v>44161</v>
      </c>
      <c r="F507" s="58">
        <f t="shared" si="23"/>
        <v>210</v>
      </c>
      <c r="G507" s="58">
        <f t="shared" si="24"/>
        <v>270</v>
      </c>
      <c r="H507" s="68"/>
      <c r="I507" s="58" t="e">
        <f>VLOOKUP(A507,'Ph Urina'!$C$9:$F$1113,4,0)</f>
        <v>#N/A</v>
      </c>
      <c r="J507" s="57" t="e">
        <f>VLOOKUP(A507,'Ph Urina'!$C$9:$F$1113,3,0)</f>
        <v>#N/A</v>
      </c>
      <c r="K507" s="59" t="e">
        <f>VLOOKUP(A507,ECC!$C$4:$E$1859,3,0)</f>
        <v>#N/A</v>
      </c>
      <c r="L507" s="68"/>
      <c r="M507" s="68"/>
      <c r="N507" s="68"/>
      <c r="O507" s="68"/>
      <c r="P507" s="68"/>
      <c r="Q507" s="68"/>
    </row>
    <row r="508" spans="1:17" x14ac:dyDescent="0.25">
      <c r="A508" s="68"/>
      <c r="B508" s="68"/>
      <c r="C508" s="68"/>
      <c r="D508" s="68"/>
      <c r="E508" s="57">
        <f t="shared" ca="1" si="22"/>
        <v>44161</v>
      </c>
      <c r="F508" s="58">
        <f t="shared" si="23"/>
        <v>210</v>
      </c>
      <c r="G508" s="58">
        <f t="shared" si="24"/>
        <v>270</v>
      </c>
      <c r="H508" s="68"/>
      <c r="I508" s="58" t="e">
        <f>VLOOKUP(A508,'Ph Urina'!$C$9:$F$1113,4,0)</f>
        <v>#N/A</v>
      </c>
      <c r="J508" s="57" t="e">
        <f>VLOOKUP(A508,'Ph Urina'!$C$9:$F$1113,3,0)</f>
        <v>#N/A</v>
      </c>
      <c r="K508" s="59" t="e">
        <f>VLOOKUP(A508,ECC!$C$4:$E$1859,3,0)</f>
        <v>#N/A</v>
      </c>
      <c r="L508" s="68"/>
      <c r="M508" s="68"/>
      <c r="N508" s="68"/>
      <c r="O508" s="68"/>
      <c r="P508" s="68"/>
      <c r="Q508" s="68"/>
    </row>
    <row r="509" spans="1:17" x14ac:dyDescent="0.25">
      <c r="A509" s="68"/>
      <c r="B509" s="68"/>
      <c r="C509" s="68"/>
      <c r="D509" s="68"/>
      <c r="E509" s="57">
        <f t="shared" ca="1" si="22"/>
        <v>44161</v>
      </c>
      <c r="F509" s="58">
        <f t="shared" si="23"/>
        <v>210</v>
      </c>
      <c r="G509" s="58">
        <f t="shared" si="24"/>
        <v>270</v>
      </c>
      <c r="H509" s="68"/>
      <c r="I509" s="58" t="e">
        <f>VLOOKUP(A509,'Ph Urina'!$C$9:$F$1113,4,0)</f>
        <v>#N/A</v>
      </c>
      <c r="J509" s="57" t="e">
        <f>VLOOKUP(A509,'Ph Urina'!$C$9:$F$1113,3,0)</f>
        <v>#N/A</v>
      </c>
      <c r="K509" s="59" t="e">
        <f>VLOOKUP(A509,ECC!$C$4:$E$1859,3,0)</f>
        <v>#N/A</v>
      </c>
      <c r="L509" s="68"/>
      <c r="M509" s="68"/>
      <c r="N509" s="68"/>
      <c r="O509" s="68"/>
      <c r="P509" s="68"/>
      <c r="Q509" s="68"/>
    </row>
    <row r="510" spans="1:17" x14ac:dyDescent="0.25">
      <c r="A510" s="68"/>
      <c r="B510" s="68"/>
      <c r="C510" s="68"/>
      <c r="D510" s="68"/>
      <c r="E510" s="57">
        <f t="shared" ca="1" si="22"/>
        <v>44161</v>
      </c>
      <c r="F510" s="58">
        <f t="shared" si="23"/>
        <v>210</v>
      </c>
      <c r="G510" s="58">
        <f t="shared" si="24"/>
        <v>270</v>
      </c>
      <c r="H510" s="68"/>
      <c r="I510" s="58" t="e">
        <f>VLOOKUP(A510,'Ph Urina'!$C$9:$F$1113,4,0)</f>
        <v>#N/A</v>
      </c>
      <c r="J510" s="57" t="e">
        <f>VLOOKUP(A510,'Ph Urina'!$C$9:$F$1113,3,0)</f>
        <v>#N/A</v>
      </c>
      <c r="K510" s="59" t="e">
        <f>VLOOKUP(A510,ECC!$C$4:$E$1859,3,0)</f>
        <v>#N/A</v>
      </c>
      <c r="L510" s="68"/>
      <c r="M510" s="68"/>
      <c r="N510" s="68"/>
      <c r="O510" s="68"/>
      <c r="P510" s="68"/>
      <c r="Q510" s="68"/>
    </row>
    <row r="511" spans="1:17" x14ac:dyDescent="0.25">
      <c r="A511" s="68"/>
      <c r="B511" s="68"/>
      <c r="C511" s="68"/>
      <c r="D511" s="68"/>
      <c r="E511" s="57">
        <f t="shared" ca="1" si="22"/>
        <v>44161</v>
      </c>
      <c r="F511" s="58">
        <f t="shared" si="23"/>
        <v>210</v>
      </c>
      <c r="G511" s="58">
        <f t="shared" si="24"/>
        <v>270</v>
      </c>
      <c r="H511" s="68"/>
      <c r="I511" s="58" t="e">
        <f>VLOOKUP(A511,'Ph Urina'!$C$9:$F$1113,4,0)</f>
        <v>#N/A</v>
      </c>
      <c r="J511" s="57" t="e">
        <f>VLOOKUP(A511,'Ph Urina'!$C$9:$F$1113,3,0)</f>
        <v>#N/A</v>
      </c>
      <c r="K511" s="59" t="e">
        <f>VLOOKUP(A511,ECC!$C$4:$E$1859,3,0)</f>
        <v>#N/A</v>
      </c>
      <c r="L511" s="68"/>
      <c r="M511" s="68"/>
      <c r="N511" s="68"/>
      <c r="O511" s="68"/>
      <c r="P511" s="68"/>
      <c r="Q511" s="68"/>
    </row>
    <row r="512" spans="1:17" x14ac:dyDescent="0.25">
      <c r="A512" s="68"/>
      <c r="B512" s="68"/>
      <c r="C512" s="68"/>
      <c r="D512" s="68"/>
      <c r="E512" s="57">
        <f t="shared" ca="1" si="22"/>
        <v>44161</v>
      </c>
      <c r="F512" s="58">
        <f t="shared" si="23"/>
        <v>210</v>
      </c>
      <c r="G512" s="58">
        <f t="shared" si="24"/>
        <v>270</v>
      </c>
      <c r="H512" s="68"/>
      <c r="I512" s="58" t="e">
        <f>VLOOKUP(A512,'Ph Urina'!$C$9:$F$1113,4,0)</f>
        <v>#N/A</v>
      </c>
      <c r="J512" s="57" t="e">
        <f>VLOOKUP(A512,'Ph Urina'!$C$9:$F$1113,3,0)</f>
        <v>#N/A</v>
      </c>
      <c r="K512" s="59" t="e">
        <f>VLOOKUP(A512,ECC!$C$4:$E$1859,3,0)</f>
        <v>#N/A</v>
      </c>
      <c r="L512" s="68"/>
      <c r="M512" s="68"/>
      <c r="N512" s="68"/>
      <c r="O512" s="68"/>
      <c r="P512" s="68"/>
      <c r="Q512" s="68"/>
    </row>
    <row r="513" spans="1:17" x14ac:dyDescent="0.25">
      <c r="A513" s="68"/>
      <c r="B513" s="68"/>
      <c r="C513" s="68"/>
      <c r="D513" s="68"/>
      <c r="E513" s="57">
        <f t="shared" ca="1" si="22"/>
        <v>44161</v>
      </c>
      <c r="F513" s="58">
        <f t="shared" si="23"/>
        <v>210</v>
      </c>
      <c r="G513" s="58">
        <f t="shared" si="24"/>
        <v>270</v>
      </c>
      <c r="H513" s="68"/>
      <c r="I513" s="58" t="e">
        <f>VLOOKUP(A513,'Ph Urina'!$C$9:$F$1113,4,0)</f>
        <v>#N/A</v>
      </c>
      <c r="J513" s="57" t="e">
        <f>VLOOKUP(A513,'Ph Urina'!$C$9:$F$1113,3,0)</f>
        <v>#N/A</v>
      </c>
      <c r="K513" s="59" t="e">
        <f>VLOOKUP(A513,ECC!$C$4:$E$1859,3,0)</f>
        <v>#N/A</v>
      </c>
      <c r="L513" s="68"/>
      <c r="M513" s="68"/>
      <c r="N513" s="68"/>
      <c r="O513" s="68"/>
      <c r="P513" s="68"/>
      <c r="Q513" s="68"/>
    </row>
    <row r="514" spans="1:17" x14ac:dyDescent="0.25">
      <c r="A514" s="68"/>
      <c r="B514" s="68"/>
      <c r="C514" s="68"/>
      <c r="D514" s="68"/>
      <c r="E514" s="57">
        <f t="shared" ca="1" si="22"/>
        <v>44161</v>
      </c>
      <c r="F514" s="58">
        <f t="shared" si="23"/>
        <v>210</v>
      </c>
      <c r="G514" s="58">
        <f t="shared" si="24"/>
        <v>270</v>
      </c>
      <c r="H514" s="68"/>
      <c r="I514" s="58" t="e">
        <f>VLOOKUP(A514,'Ph Urina'!$C$9:$F$1113,4,0)</f>
        <v>#N/A</v>
      </c>
      <c r="J514" s="57" t="e">
        <f>VLOOKUP(A514,'Ph Urina'!$C$9:$F$1113,3,0)</f>
        <v>#N/A</v>
      </c>
      <c r="K514" s="59" t="e">
        <f>VLOOKUP(A514,ECC!$C$4:$E$1859,3,0)</f>
        <v>#N/A</v>
      </c>
      <c r="L514" s="68"/>
      <c r="M514" s="68"/>
      <c r="N514" s="68"/>
      <c r="O514" s="68"/>
      <c r="P514" s="68"/>
      <c r="Q514" s="68"/>
    </row>
    <row r="515" spans="1:17" x14ac:dyDescent="0.25">
      <c r="A515" s="68"/>
      <c r="B515" s="68"/>
      <c r="C515" s="68"/>
      <c r="D515" s="68"/>
      <c r="E515" s="57">
        <f t="shared" ca="1" si="22"/>
        <v>44161</v>
      </c>
      <c r="F515" s="58">
        <f t="shared" si="23"/>
        <v>210</v>
      </c>
      <c r="G515" s="58">
        <f t="shared" si="24"/>
        <v>270</v>
      </c>
      <c r="H515" s="68"/>
      <c r="I515" s="58" t="e">
        <f>VLOOKUP(A515,'Ph Urina'!$C$9:$F$1113,4,0)</f>
        <v>#N/A</v>
      </c>
      <c r="J515" s="57" t="e">
        <f>VLOOKUP(A515,'Ph Urina'!$C$9:$F$1113,3,0)</f>
        <v>#N/A</v>
      </c>
      <c r="K515" s="59" t="e">
        <f>VLOOKUP(A515,ECC!$C$4:$E$1859,3,0)</f>
        <v>#N/A</v>
      </c>
      <c r="L515" s="68"/>
      <c r="M515" s="68"/>
      <c r="N515" s="68"/>
      <c r="O515" s="68"/>
      <c r="P515" s="68"/>
      <c r="Q515" s="68"/>
    </row>
    <row r="516" spans="1:17" x14ac:dyDescent="0.25">
      <c r="A516" s="68"/>
      <c r="B516" s="68"/>
      <c r="C516" s="68"/>
      <c r="D516" s="68"/>
      <c r="E516" s="57">
        <f t="shared" ca="1" si="22"/>
        <v>44161</v>
      </c>
      <c r="F516" s="58">
        <f t="shared" si="23"/>
        <v>210</v>
      </c>
      <c r="G516" s="58">
        <f t="shared" si="24"/>
        <v>270</v>
      </c>
      <c r="H516" s="68"/>
      <c r="I516" s="58" t="e">
        <f>VLOOKUP(A516,'Ph Urina'!$C$9:$F$1113,4,0)</f>
        <v>#N/A</v>
      </c>
      <c r="J516" s="57" t="e">
        <f>VLOOKUP(A516,'Ph Urina'!$C$9:$F$1113,3,0)</f>
        <v>#N/A</v>
      </c>
      <c r="K516" s="59" t="e">
        <f>VLOOKUP(A516,ECC!$C$4:$E$1859,3,0)</f>
        <v>#N/A</v>
      </c>
      <c r="L516" s="68"/>
      <c r="M516" s="68"/>
      <c r="N516" s="68"/>
      <c r="O516" s="68"/>
      <c r="P516" s="68"/>
      <c r="Q516" s="68"/>
    </row>
    <row r="517" spans="1:17" x14ac:dyDescent="0.25">
      <c r="A517" s="68"/>
      <c r="B517" s="68"/>
      <c r="C517" s="68"/>
      <c r="D517" s="68"/>
      <c r="E517" s="57">
        <f t="shared" ca="1" si="22"/>
        <v>44161</v>
      </c>
      <c r="F517" s="58">
        <f t="shared" si="23"/>
        <v>210</v>
      </c>
      <c r="G517" s="58">
        <f t="shared" si="24"/>
        <v>270</v>
      </c>
      <c r="H517" s="68"/>
      <c r="I517" s="58" t="e">
        <f>VLOOKUP(A517,'Ph Urina'!$C$9:$F$1113,4,0)</f>
        <v>#N/A</v>
      </c>
      <c r="J517" s="57" t="e">
        <f>VLOOKUP(A517,'Ph Urina'!$C$9:$F$1113,3,0)</f>
        <v>#N/A</v>
      </c>
      <c r="K517" s="59" t="e">
        <f>VLOOKUP(A517,ECC!$C$4:$E$1859,3,0)</f>
        <v>#N/A</v>
      </c>
      <c r="L517" s="68"/>
      <c r="M517" s="68"/>
      <c r="N517" s="68"/>
      <c r="O517" s="68"/>
      <c r="P517" s="68"/>
      <c r="Q517" s="68"/>
    </row>
    <row r="518" spans="1:17" x14ac:dyDescent="0.25">
      <c r="A518" s="68"/>
      <c r="B518" s="68"/>
      <c r="C518" s="68"/>
      <c r="D518" s="68"/>
      <c r="E518" s="57">
        <f t="shared" ca="1" si="22"/>
        <v>44161</v>
      </c>
      <c r="F518" s="58">
        <f t="shared" si="23"/>
        <v>210</v>
      </c>
      <c r="G518" s="58">
        <f t="shared" si="24"/>
        <v>270</v>
      </c>
      <c r="H518" s="68"/>
      <c r="I518" s="58" t="e">
        <f>VLOOKUP(A518,'Ph Urina'!$C$9:$F$1113,4,0)</f>
        <v>#N/A</v>
      </c>
      <c r="J518" s="57" t="e">
        <f>VLOOKUP(A518,'Ph Urina'!$C$9:$F$1113,3,0)</f>
        <v>#N/A</v>
      </c>
      <c r="K518" s="59" t="e">
        <f>VLOOKUP(A518,ECC!$C$4:$E$1859,3,0)</f>
        <v>#N/A</v>
      </c>
      <c r="L518" s="68"/>
      <c r="M518" s="68"/>
      <c r="N518" s="68"/>
      <c r="O518" s="68"/>
      <c r="P518" s="68"/>
      <c r="Q518" s="68"/>
    </row>
    <row r="519" spans="1:17" x14ac:dyDescent="0.25">
      <c r="A519" s="68"/>
      <c r="B519" s="68"/>
      <c r="C519" s="68"/>
      <c r="D519" s="68"/>
      <c r="E519" s="57">
        <f t="shared" ca="1" si="22"/>
        <v>44161</v>
      </c>
      <c r="F519" s="58">
        <f t="shared" si="23"/>
        <v>210</v>
      </c>
      <c r="G519" s="58">
        <f t="shared" si="24"/>
        <v>270</v>
      </c>
      <c r="H519" s="68"/>
      <c r="I519" s="58" t="e">
        <f>VLOOKUP(A519,'Ph Urina'!$C$9:$F$1113,4,0)</f>
        <v>#N/A</v>
      </c>
      <c r="J519" s="57" t="e">
        <f>VLOOKUP(A519,'Ph Urina'!$C$9:$F$1113,3,0)</f>
        <v>#N/A</v>
      </c>
      <c r="K519" s="59" t="e">
        <f>VLOOKUP(A519,ECC!$C$4:$E$1859,3,0)</f>
        <v>#N/A</v>
      </c>
      <c r="L519" s="68"/>
      <c r="M519" s="68"/>
      <c r="N519" s="68"/>
      <c r="O519" s="68"/>
      <c r="P519" s="68"/>
      <c r="Q519" s="68"/>
    </row>
    <row r="520" spans="1:17" x14ac:dyDescent="0.25">
      <c r="A520" s="68"/>
      <c r="B520" s="68"/>
      <c r="C520" s="68"/>
      <c r="D520" s="68"/>
      <c r="E520" s="57">
        <f t="shared" ref="E520:E583" ca="1" si="25">($E$4-D520)</f>
        <v>44161</v>
      </c>
      <c r="F520" s="58">
        <f t="shared" ref="F520:F583" si="26">C520+210</f>
        <v>210</v>
      </c>
      <c r="G520" s="58">
        <f t="shared" si="24"/>
        <v>270</v>
      </c>
      <c r="H520" s="68"/>
      <c r="I520" s="58" t="e">
        <f>VLOOKUP(A520,'Ph Urina'!$C$9:$F$1113,4,0)</f>
        <v>#N/A</v>
      </c>
      <c r="J520" s="57" t="e">
        <f>VLOOKUP(A520,'Ph Urina'!$C$9:$F$1113,3,0)</f>
        <v>#N/A</v>
      </c>
      <c r="K520" s="59" t="e">
        <f>VLOOKUP(A520,ECC!$C$4:$E$1859,3,0)</f>
        <v>#N/A</v>
      </c>
      <c r="L520" s="68"/>
      <c r="M520" s="68"/>
      <c r="N520" s="68"/>
      <c r="O520" s="68"/>
      <c r="P520" s="68"/>
      <c r="Q520" s="68"/>
    </row>
    <row r="521" spans="1:17" x14ac:dyDescent="0.25">
      <c r="A521" s="68"/>
      <c r="B521" s="68"/>
      <c r="C521" s="68"/>
      <c r="D521" s="68"/>
      <c r="E521" s="57">
        <f t="shared" ca="1" si="25"/>
        <v>44161</v>
      </c>
      <c r="F521" s="58">
        <f t="shared" si="26"/>
        <v>210</v>
      </c>
      <c r="G521" s="58">
        <f t="shared" si="24"/>
        <v>270</v>
      </c>
      <c r="H521" s="68"/>
      <c r="I521" s="58" t="e">
        <f>VLOOKUP(A521,'Ph Urina'!$C$9:$F$1113,4,0)</f>
        <v>#N/A</v>
      </c>
      <c r="J521" s="57" t="e">
        <f>VLOOKUP(A521,'Ph Urina'!$C$9:$F$1113,3,0)</f>
        <v>#N/A</v>
      </c>
      <c r="K521" s="59" t="e">
        <f>VLOOKUP(A521,ECC!$C$4:$E$1859,3,0)</f>
        <v>#N/A</v>
      </c>
      <c r="L521" s="68"/>
      <c r="M521" s="68"/>
      <c r="N521" s="68"/>
      <c r="O521" s="68"/>
      <c r="P521" s="68"/>
      <c r="Q521" s="68"/>
    </row>
    <row r="522" spans="1:17" x14ac:dyDescent="0.25">
      <c r="A522" s="68"/>
      <c r="B522" s="68"/>
      <c r="C522" s="68"/>
      <c r="D522" s="68"/>
      <c r="E522" s="57">
        <f t="shared" ca="1" si="25"/>
        <v>44161</v>
      </c>
      <c r="F522" s="58">
        <f t="shared" si="26"/>
        <v>210</v>
      </c>
      <c r="G522" s="58">
        <f t="shared" si="24"/>
        <v>270</v>
      </c>
      <c r="H522" s="68"/>
      <c r="I522" s="58" t="e">
        <f>VLOOKUP(A522,'Ph Urina'!$C$9:$F$1113,4,0)</f>
        <v>#N/A</v>
      </c>
      <c r="J522" s="57" t="e">
        <f>VLOOKUP(A522,'Ph Urina'!$C$9:$F$1113,3,0)</f>
        <v>#N/A</v>
      </c>
      <c r="K522" s="59" t="e">
        <f>VLOOKUP(A522,ECC!$C$4:$E$1859,3,0)</f>
        <v>#N/A</v>
      </c>
      <c r="L522" s="68"/>
      <c r="M522" s="68"/>
      <c r="N522" s="68"/>
      <c r="O522" s="68"/>
      <c r="P522" s="68"/>
      <c r="Q522" s="68"/>
    </row>
    <row r="523" spans="1:17" x14ac:dyDescent="0.25">
      <c r="A523" s="68"/>
      <c r="B523" s="68"/>
      <c r="C523" s="68"/>
      <c r="D523" s="68"/>
      <c r="E523" s="57">
        <f t="shared" ca="1" si="25"/>
        <v>44161</v>
      </c>
      <c r="F523" s="58">
        <f t="shared" si="26"/>
        <v>210</v>
      </c>
      <c r="G523" s="58">
        <f t="shared" ref="G523:G586" si="27">C523+270</f>
        <v>270</v>
      </c>
      <c r="H523" s="68"/>
      <c r="I523" s="58" t="e">
        <f>VLOOKUP(A523,'Ph Urina'!$C$9:$F$1113,4,0)</f>
        <v>#N/A</v>
      </c>
      <c r="J523" s="57" t="e">
        <f>VLOOKUP(A523,'Ph Urina'!$C$9:$F$1113,3,0)</f>
        <v>#N/A</v>
      </c>
      <c r="K523" s="59" t="e">
        <f>VLOOKUP(A523,ECC!$C$4:$E$1859,3,0)</f>
        <v>#N/A</v>
      </c>
      <c r="L523" s="68"/>
      <c r="M523" s="68"/>
      <c r="N523" s="68"/>
      <c r="O523" s="68"/>
      <c r="P523" s="68"/>
      <c r="Q523" s="68"/>
    </row>
    <row r="524" spans="1:17" x14ac:dyDescent="0.25">
      <c r="A524" s="68"/>
      <c r="B524" s="68"/>
      <c r="C524" s="68"/>
      <c r="D524" s="68"/>
      <c r="E524" s="57">
        <f t="shared" ca="1" si="25"/>
        <v>44161</v>
      </c>
      <c r="F524" s="58">
        <f t="shared" si="26"/>
        <v>210</v>
      </c>
      <c r="G524" s="58">
        <f t="shared" si="27"/>
        <v>270</v>
      </c>
      <c r="H524" s="68"/>
      <c r="I524" s="58" t="e">
        <f>VLOOKUP(A524,'Ph Urina'!$C$9:$F$1113,4,0)</f>
        <v>#N/A</v>
      </c>
      <c r="J524" s="57" t="e">
        <f>VLOOKUP(A524,'Ph Urina'!$C$9:$F$1113,3,0)</f>
        <v>#N/A</v>
      </c>
      <c r="K524" s="59" t="e">
        <f>VLOOKUP(A524,ECC!$C$4:$E$1859,3,0)</f>
        <v>#N/A</v>
      </c>
      <c r="L524" s="68"/>
      <c r="M524" s="68"/>
      <c r="N524" s="68"/>
      <c r="O524" s="68"/>
      <c r="P524" s="68"/>
      <c r="Q524" s="68"/>
    </row>
    <row r="525" spans="1:17" x14ac:dyDescent="0.25">
      <c r="A525" s="68"/>
      <c r="B525" s="68"/>
      <c r="C525" s="68"/>
      <c r="D525" s="68"/>
      <c r="E525" s="57">
        <f t="shared" ca="1" si="25"/>
        <v>44161</v>
      </c>
      <c r="F525" s="58">
        <f t="shared" si="26"/>
        <v>210</v>
      </c>
      <c r="G525" s="58">
        <f t="shared" si="27"/>
        <v>270</v>
      </c>
      <c r="H525" s="68"/>
      <c r="I525" s="58" t="e">
        <f>VLOOKUP(A525,'Ph Urina'!$C$9:$F$1113,4,0)</f>
        <v>#N/A</v>
      </c>
      <c r="J525" s="57" t="e">
        <f>VLOOKUP(A525,'Ph Urina'!$C$9:$F$1113,3,0)</f>
        <v>#N/A</v>
      </c>
      <c r="K525" s="59" t="e">
        <f>VLOOKUP(A525,ECC!$C$4:$E$1859,3,0)</f>
        <v>#N/A</v>
      </c>
      <c r="L525" s="68"/>
      <c r="M525" s="68"/>
      <c r="N525" s="68"/>
      <c r="O525" s="68"/>
      <c r="P525" s="68"/>
      <c r="Q525" s="68"/>
    </row>
    <row r="526" spans="1:17" x14ac:dyDescent="0.25">
      <c r="A526" s="68"/>
      <c r="B526" s="68"/>
      <c r="C526" s="68"/>
      <c r="D526" s="68"/>
      <c r="E526" s="57">
        <f t="shared" ca="1" si="25"/>
        <v>44161</v>
      </c>
      <c r="F526" s="58">
        <f t="shared" si="26"/>
        <v>210</v>
      </c>
      <c r="G526" s="58">
        <f t="shared" si="27"/>
        <v>270</v>
      </c>
      <c r="H526" s="68"/>
      <c r="I526" s="58" t="e">
        <f>VLOOKUP(A526,'Ph Urina'!$C$9:$F$1113,4,0)</f>
        <v>#N/A</v>
      </c>
      <c r="J526" s="57" t="e">
        <f>VLOOKUP(A526,'Ph Urina'!$C$9:$F$1113,3,0)</f>
        <v>#N/A</v>
      </c>
      <c r="K526" s="59" t="e">
        <f>VLOOKUP(A526,ECC!$C$4:$E$1859,3,0)</f>
        <v>#N/A</v>
      </c>
      <c r="L526" s="68"/>
      <c r="M526" s="68"/>
      <c r="N526" s="68"/>
      <c r="O526" s="68"/>
      <c r="P526" s="68"/>
      <c r="Q526" s="68"/>
    </row>
    <row r="527" spans="1:17" x14ac:dyDescent="0.25">
      <c r="A527" s="68"/>
      <c r="B527" s="68"/>
      <c r="C527" s="68"/>
      <c r="D527" s="68"/>
      <c r="E527" s="57">
        <f t="shared" ca="1" si="25"/>
        <v>44161</v>
      </c>
      <c r="F527" s="58">
        <f t="shared" si="26"/>
        <v>210</v>
      </c>
      <c r="G527" s="58">
        <f t="shared" si="27"/>
        <v>270</v>
      </c>
      <c r="H527" s="68"/>
      <c r="I527" s="58" t="e">
        <f>VLOOKUP(A527,'Ph Urina'!$C$9:$F$1113,4,0)</f>
        <v>#N/A</v>
      </c>
      <c r="J527" s="57" t="e">
        <f>VLOOKUP(A527,'Ph Urina'!$C$9:$F$1113,3,0)</f>
        <v>#N/A</v>
      </c>
      <c r="K527" s="59" t="e">
        <f>VLOOKUP(A527,ECC!$C$4:$E$1859,3,0)</f>
        <v>#N/A</v>
      </c>
      <c r="L527" s="68"/>
      <c r="M527" s="68"/>
      <c r="N527" s="68"/>
      <c r="O527" s="68"/>
      <c r="P527" s="68"/>
      <c r="Q527" s="68"/>
    </row>
    <row r="528" spans="1:17" x14ac:dyDescent="0.25">
      <c r="A528" s="68"/>
      <c r="B528" s="68"/>
      <c r="C528" s="68"/>
      <c r="D528" s="68"/>
      <c r="E528" s="57">
        <f t="shared" ca="1" si="25"/>
        <v>44161</v>
      </c>
      <c r="F528" s="58">
        <f t="shared" si="26"/>
        <v>210</v>
      </c>
      <c r="G528" s="58">
        <f t="shared" si="27"/>
        <v>270</v>
      </c>
      <c r="H528" s="68"/>
      <c r="I528" s="58" t="e">
        <f>VLOOKUP(A528,'Ph Urina'!$C$9:$F$1113,4,0)</f>
        <v>#N/A</v>
      </c>
      <c r="J528" s="57" t="e">
        <f>VLOOKUP(A528,'Ph Urina'!$C$9:$F$1113,3,0)</f>
        <v>#N/A</v>
      </c>
      <c r="K528" s="59" t="e">
        <f>VLOOKUP(A528,ECC!$C$4:$E$1859,3,0)</f>
        <v>#N/A</v>
      </c>
      <c r="L528" s="68"/>
      <c r="M528" s="68"/>
      <c r="N528" s="68"/>
      <c r="O528" s="68"/>
      <c r="P528" s="68"/>
      <c r="Q528" s="68"/>
    </row>
    <row r="529" spans="1:17" x14ac:dyDescent="0.25">
      <c r="A529" s="68"/>
      <c r="B529" s="68"/>
      <c r="C529" s="68"/>
      <c r="D529" s="68"/>
      <c r="E529" s="57">
        <f t="shared" ca="1" si="25"/>
        <v>44161</v>
      </c>
      <c r="F529" s="58">
        <f t="shared" si="26"/>
        <v>210</v>
      </c>
      <c r="G529" s="58">
        <f t="shared" si="27"/>
        <v>270</v>
      </c>
      <c r="H529" s="68"/>
      <c r="I529" s="58" t="e">
        <f>VLOOKUP(A529,'Ph Urina'!$C$9:$F$1113,4,0)</f>
        <v>#N/A</v>
      </c>
      <c r="J529" s="57" t="e">
        <f>VLOOKUP(A529,'Ph Urina'!$C$9:$F$1113,3,0)</f>
        <v>#N/A</v>
      </c>
      <c r="K529" s="59" t="e">
        <f>VLOOKUP(A529,ECC!$C$4:$E$1859,3,0)</f>
        <v>#N/A</v>
      </c>
      <c r="L529" s="68"/>
      <c r="M529" s="68"/>
      <c r="N529" s="68"/>
      <c r="O529" s="68"/>
      <c r="P529" s="68"/>
      <c r="Q529" s="68"/>
    </row>
    <row r="530" spans="1:17" x14ac:dyDescent="0.25">
      <c r="A530" s="68"/>
      <c r="B530" s="68"/>
      <c r="C530" s="68"/>
      <c r="D530" s="68"/>
      <c r="E530" s="57">
        <f t="shared" ca="1" si="25"/>
        <v>44161</v>
      </c>
      <c r="F530" s="58">
        <f t="shared" si="26"/>
        <v>210</v>
      </c>
      <c r="G530" s="58">
        <f t="shared" si="27"/>
        <v>270</v>
      </c>
      <c r="H530" s="68"/>
      <c r="I530" s="58" t="e">
        <f>VLOOKUP(A530,'Ph Urina'!$C$9:$F$1113,4,0)</f>
        <v>#N/A</v>
      </c>
      <c r="J530" s="57" t="e">
        <f>VLOOKUP(A530,'Ph Urina'!$C$9:$F$1113,3,0)</f>
        <v>#N/A</v>
      </c>
      <c r="K530" s="59" t="e">
        <f>VLOOKUP(A530,ECC!$C$4:$E$1859,3,0)</f>
        <v>#N/A</v>
      </c>
      <c r="L530" s="68"/>
      <c r="M530" s="68"/>
      <c r="N530" s="68"/>
      <c r="O530" s="68"/>
      <c r="P530" s="68"/>
      <c r="Q530" s="68"/>
    </row>
    <row r="531" spans="1:17" x14ac:dyDescent="0.25">
      <c r="A531" s="68"/>
      <c r="B531" s="68"/>
      <c r="C531" s="68"/>
      <c r="D531" s="68"/>
      <c r="E531" s="57">
        <f t="shared" ca="1" si="25"/>
        <v>44161</v>
      </c>
      <c r="F531" s="58">
        <f t="shared" si="26"/>
        <v>210</v>
      </c>
      <c r="G531" s="58">
        <f t="shared" si="27"/>
        <v>270</v>
      </c>
      <c r="H531" s="68"/>
      <c r="I531" s="58" t="e">
        <f>VLOOKUP(A531,'Ph Urina'!$C$9:$F$1113,4,0)</f>
        <v>#N/A</v>
      </c>
      <c r="J531" s="57" t="e">
        <f>VLOOKUP(A531,'Ph Urina'!$C$9:$F$1113,3,0)</f>
        <v>#N/A</v>
      </c>
      <c r="K531" s="59" t="e">
        <f>VLOOKUP(A531,ECC!$C$4:$E$1859,3,0)</f>
        <v>#N/A</v>
      </c>
      <c r="L531" s="68"/>
      <c r="M531" s="68"/>
      <c r="N531" s="68"/>
      <c r="O531" s="68"/>
      <c r="P531" s="68"/>
      <c r="Q531" s="68"/>
    </row>
    <row r="532" spans="1:17" x14ac:dyDescent="0.25">
      <c r="A532" s="68"/>
      <c r="B532" s="68"/>
      <c r="C532" s="68"/>
      <c r="D532" s="68"/>
      <c r="E532" s="57">
        <f t="shared" ca="1" si="25"/>
        <v>44161</v>
      </c>
      <c r="F532" s="58">
        <f t="shared" si="26"/>
        <v>210</v>
      </c>
      <c r="G532" s="58">
        <f t="shared" si="27"/>
        <v>270</v>
      </c>
      <c r="H532" s="68"/>
      <c r="I532" s="58" t="e">
        <f>VLOOKUP(A532,'Ph Urina'!$C$9:$F$1113,4,0)</f>
        <v>#N/A</v>
      </c>
      <c r="J532" s="57" t="e">
        <f>VLOOKUP(A532,'Ph Urina'!$C$9:$F$1113,3,0)</f>
        <v>#N/A</v>
      </c>
      <c r="K532" s="59" t="e">
        <f>VLOOKUP(A532,ECC!$C$4:$E$1859,3,0)</f>
        <v>#N/A</v>
      </c>
      <c r="L532" s="68"/>
      <c r="M532" s="68"/>
      <c r="N532" s="68"/>
      <c r="O532" s="68"/>
      <c r="P532" s="68"/>
      <c r="Q532" s="68"/>
    </row>
    <row r="533" spans="1:17" x14ac:dyDescent="0.25">
      <c r="A533" s="68"/>
      <c r="B533" s="68"/>
      <c r="C533" s="68"/>
      <c r="D533" s="68"/>
      <c r="E533" s="57">
        <f t="shared" ca="1" si="25"/>
        <v>44161</v>
      </c>
      <c r="F533" s="58">
        <f t="shared" si="26"/>
        <v>210</v>
      </c>
      <c r="G533" s="58">
        <f t="shared" si="27"/>
        <v>270</v>
      </c>
      <c r="H533" s="68"/>
      <c r="I533" s="58" t="e">
        <f>VLOOKUP(A533,'Ph Urina'!$C$9:$F$1113,4,0)</f>
        <v>#N/A</v>
      </c>
      <c r="J533" s="57" t="e">
        <f>VLOOKUP(A533,'Ph Urina'!$C$9:$F$1113,3,0)</f>
        <v>#N/A</v>
      </c>
      <c r="K533" s="59" t="e">
        <f>VLOOKUP(A533,ECC!$C$4:$E$1859,3,0)</f>
        <v>#N/A</v>
      </c>
      <c r="L533" s="68"/>
      <c r="M533" s="68"/>
      <c r="N533" s="68"/>
      <c r="O533" s="68"/>
      <c r="P533" s="68"/>
      <c r="Q533" s="68"/>
    </row>
    <row r="534" spans="1:17" x14ac:dyDescent="0.25">
      <c r="A534" s="68"/>
      <c r="B534" s="68"/>
      <c r="C534" s="68"/>
      <c r="D534" s="68"/>
      <c r="E534" s="57">
        <f t="shared" ca="1" si="25"/>
        <v>44161</v>
      </c>
      <c r="F534" s="58">
        <f t="shared" si="26"/>
        <v>210</v>
      </c>
      <c r="G534" s="58">
        <f t="shared" si="27"/>
        <v>270</v>
      </c>
      <c r="H534" s="68"/>
      <c r="I534" s="58" t="e">
        <f>VLOOKUP(A534,'Ph Urina'!$C$9:$F$1113,4,0)</f>
        <v>#N/A</v>
      </c>
      <c r="J534" s="57" t="e">
        <f>VLOOKUP(A534,'Ph Urina'!$C$9:$F$1113,3,0)</f>
        <v>#N/A</v>
      </c>
      <c r="K534" s="59" t="e">
        <f>VLOOKUP(A534,ECC!$C$4:$E$1859,3,0)</f>
        <v>#N/A</v>
      </c>
      <c r="L534" s="68"/>
      <c r="M534" s="68"/>
      <c r="N534" s="68"/>
      <c r="O534" s="68"/>
      <c r="P534" s="68"/>
      <c r="Q534" s="68"/>
    </row>
    <row r="535" spans="1:17" x14ac:dyDescent="0.25">
      <c r="A535" s="68"/>
      <c r="B535" s="68"/>
      <c r="C535" s="68"/>
      <c r="D535" s="68"/>
      <c r="E535" s="57">
        <f t="shared" ca="1" si="25"/>
        <v>44161</v>
      </c>
      <c r="F535" s="58">
        <f t="shared" si="26"/>
        <v>210</v>
      </c>
      <c r="G535" s="58">
        <f t="shared" si="27"/>
        <v>270</v>
      </c>
      <c r="H535" s="68"/>
      <c r="I535" s="58" t="e">
        <f>VLOOKUP(A535,'Ph Urina'!$C$9:$F$1113,4,0)</f>
        <v>#N/A</v>
      </c>
      <c r="J535" s="57" t="e">
        <f>VLOOKUP(A535,'Ph Urina'!$C$9:$F$1113,3,0)</f>
        <v>#N/A</v>
      </c>
      <c r="K535" s="59" t="e">
        <f>VLOOKUP(A535,ECC!$C$4:$E$1859,3,0)</f>
        <v>#N/A</v>
      </c>
      <c r="L535" s="68"/>
      <c r="M535" s="68"/>
      <c r="N535" s="68"/>
      <c r="O535" s="68"/>
      <c r="P535" s="68"/>
      <c r="Q535" s="68"/>
    </row>
    <row r="536" spans="1:17" x14ac:dyDescent="0.25">
      <c r="A536" s="68"/>
      <c r="B536" s="68"/>
      <c r="C536" s="68"/>
      <c r="D536" s="68"/>
      <c r="E536" s="57">
        <f t="shared" ca="1" si="25"/>
        <v>44161</v>
      </c>
      <c r="F536" s="58">
        <f t="shared" si="26"/>
        <v>210</v>
      </c>
      <c r="G536" s="58">
        <f t="shared" si="27"/>
        <v>270</v>
      </c>
      <c r="H536" s="68"/>
      <c r="I536" s="58" t="e">
        <f>VLOOKUP(A536,'Ph Urina'!$C$9:$F$1113,4,0)</f>
        <v>#N/A</v>
      </c>
      <c r="J536" s="57" t="e">
        <f>VLOOKUP(A536,'Ph Urina'!$C$9:$F$1113,3,0)</f>
        <v>#N/A</v>
      </c>
      <c r="K536" s="59" t="e">
        <f>VLOOKUP(A536,ECC!$C$4:$E$1859,3,0)</f>
        <v>#N/A</v>
      </c>
      <c r="L536" s="68"/>
      <c r="M536" s="68"/>
      <c r="N536" s="68"/>
      <c r="O536" s="68"/>
      <c r="P536" s="68"/>
      <c r="Q536" s="68"/>
    </row>
    <row r="537" spans="1:17" x14ac:dyDescent="0.25">
      <c r="A537" s="68"/>
      <c r="B537" s="68"/>
      <c r="C537" s="68"/>
      <c r="D537" s="68"/>
      <c r="E537" s="57">
        <f t="shared" ca="1" si="25"/>
        <v>44161</v>
      </c>
      <c r="F537" s="58">
        <f t="shared" si="26"/>
        <v>210</v>
      </c>
      <c r="G537" s="58">
        <f t="shared" si="27"/>
        <v>270</v>
      </c>
      <c r="H537" s="68"/>
      <c r="I537" s="58" t="e">
        <f>VLOOKUP(A537,'Ph Urina'!$C$9:$F$1113,4,0)</f>
        <v>#N/A</v>
      </c>
      <c r="J537" s="57" t="e">
        <f>VLOOKUP(A537,'Ph Urina'!$C$9:$F$1113,3,0)</f>
        <v>#N/A</v>
      </c>
      <c r="K537" s="59" t="e">
        <f>VLOOKUP(A537,ECC!$C$4:$E$1859,3,0)</f>
        <v>#N/A</v>
      </c>
      <c r="L537" s="68"/>
      <c r="M537" s="68"/>
      <c r="N537" s="68"/>
      <c r="O537" s="68"/>
      <c r="P537" s="68"/>
      <c r="Q537" s="68"/>
    </row>
    <row r="538" spans="1:17" x14ac:dyDescent="0.25">
      <c r="A538" s="68"/>
      <c r="B538" s="68"/>
      <c r="C538" s="68"/>
      <c r="D538" s="68"/>
      <c r="E538" s="57">
        <f t="shared" ca="1" si="25"/>
        <v>44161</v>
      </c>
      <c r="F538" s="58">
        <f t="shared" si="26"/>
        <v>210</v>
      </c>
      <c r="G538" s="58">
        <f t="shared" si="27"/>
        <v>270</v>
      </c>
      <c r="H538" s="68"/>
      <c r="I538" s="58" t="e">
        <f>VLOOKUP(A538,'Ph Urina'!$C$9:$F$1113,4,0)</f>
        <v>#N/A</v>
      </c>
      <c r="J538" s="57" t="e">
        <f>VLOOKUP(A538,'Ph Urina'!$C$9:$F$1113,3,0)</f>
        <v>#N/A</v>
      </c>
      <c r="K538" s="59" t="e">
        <f>VLOOKUP(A538,ECC!$C$4:$E$1859,3,0)</f>
        <v>#N/A</v>
      </c>
      <c r="L538" s="68"/>
      <c r="M538" s="68"/>
      <c r="N538" s="68"/>
      <c r="O538" s="68"/>
      <c r="P538" s="68"/>
      <c r="Q538" s="68"/>
    </row>
    <row r="539" spans="1:17" x14ac:dyDescent="0.25">
      <c r="A539" s="68"/>
      <c r="B539" s="68"/>
      <c r="C539" s="68"/>
      <c r="D539" s="68"/>
      <c r="E539" s="57">
        <f t="shared" ca="1" si="25"/>
        <v>44161</v>
      </c>
      <c r="F539" s="58">
        <f t="shared" si="26"/>
        <v>210</v>
      </c>
      <c r="G539" s="58">
        <f t="shared" si="27"/>
        <v>270</v>
      </c>
      <c r="H539" s="68"/>
      <c r="I539" s="58" t="e">
        <f>VLOOKUP(A539,'Ph Urina'!$C$9:$F$1113,4,0)</f>
        <v>#N/A</v>
      </c>
      <c r="J539" s="57" t="e">
        <f>VLOOKUP(A539,'Ph Urina'!$C$9:$F$1113,3,0)</f>
        <v>#N/A</v>
      </c>
      <c r="K539" s="59" t="e">
        <f>VLOOKUP(A539,ECC!$C$4:$E$1859,3,0)</f>
        <v>#N/A</v>
      </c>
      <c r="L539" s="68"/>
      <c r="M539" s="68"/>
      <c r="N539" s="68"/>
      <c r="O539" s="68"/>
      <c r="P539" s="68"/>
      <c r="Q539" s="68"/>
    </row>
    <row r="540" spans="1:17" x14ac:dyDescent="0.25">
      <c r="A540" s="68"/>
      <c r="B540" s="68"/>
      <c r="C540" s="68"/>
      <c r="D540" s="68"/>
      <c r="E540" s="57">
        <f t="shared" ca="1" si="25"/>
        <v>44161</v>
      </c>
      <c r="F540" s="58">
        <f t="shared" si="26"/>
        <v>210</v>
      </c>
      <c r="G540" s="58">
        <f t="shared" si="27"/>
        <v>270</v>
      </c>
      <c r="H540" s="68"/>
      <c r="I540" s="58" t="e">
        <f>VLOOKUP(A540,'Ph Urina'!$C$9:$F$1113,4,0)</f>
        <v>#N/A</v>
      </c>
      <c r="J540" s="57" t="e">
        <f>VLOOKUP(A540,'Ph Urina'!$C$9:$F$1113,3,0)</f>
        <v>#N/A</v>
      </c>
      <c r="K540" s="59" t="e">
        <f>VLOOKUP(A540,ECC!$C$4:$E$1859,3,0)</f>
        <v>#N/A</v>
      </c>
      <c r="L540" s="68"/>
      <c r="M540" s="68"/>
      <c r="N540" s="68"/>
      <c r="O540" s="68"/>
      <c r="P540" s="68"/>
      <c r="Q540" s="68"/>
    </row>
    <row r="541" spans="1:17" x14ac:dyDescent="0.25">
      <c r="A541" s="68"/>
      <c r="B541" s="68"/>
      <c r="C541" s="68"/>
      <c r="D541" s="68"/>
      <c r="E541" s="57">
        <f t="shared" ca="1" si="25"/>
        <v>44161</v>
      </c>
      <c r="F541" s="58">
        <f t="shared" si="26"/>
        <v>210</v>
      </c>
      <c r="G541" s="58">
        <f t="shared" si="27"/>
        <v>270</v>
      </c>
      <c r="H541" s="68"/>
      <c r="I541" s="58" t="e">
        <f>VLOOKUP(A541,'Ph Urina'!$C$9:$F$1113,4,0)</f>
        <v>#N/A</v>
      </c>
      <c r="J541" s="57" t="e">
        <f>VLOOKUP(A541,'Ph Urina'!$C$9:$F$1113,3,0)</f>
        <v>#N/A</v>
      </c>
      <c r="K541" s="59" t="e">
        <f>VLOOKUP(A541,ECC!$C$4:$E$1859,3,0)</f>
        <v>#N/A</v>
      </c>
      <c r="L541" s="68"/>
      <c r="M541" s="68"/>
      <c r="N541" s="68"/>
      <c r="O541" s="68"/>
      <c r="P541" s="68"/>
      <c r="Q541" s="68"/>
    </row>
    <row r="542" spans="1:17" x14ac:dyDescent="0.25">
      <c r="A542" s="68"/>
      <c r="B542" s="68"/>
      <c r="C542" s="68"/>
      <c r="D542" s="68"/>
      <c r="E542" s="57">
        <f t="shared" ca="1" si="25"/>
        <v>44161</v>
      </c>
      <c r="F542" s="58">
        <f t="shared" si="26"/>
        <v>210</v>
      </c>
      <c r="G542" s="58">
        <f t="shared" si="27"/>
        <v>270</v>
      </c>
      <c r="H542" s="68"/>
      <c r="I542" s="58" t="e">
        <f>VLOOKUP(A542,'Ph Urina'!$C$9:$F$1113,4,0)</f>
        <v>#N/A</v>
      </c>
      <c r="J542" s="57" t="e">
        <f>VLOOKUP(A542,'Ph Urina'!$C$9:$F$1113,3,0)</f>
        <v>#N/A</v>
      </c>
      <c r="K542" s="59" t="e">
        <f>VLOOKUP(A542,ECC!$C$4:$E$1859,3,0)</f>
        <v>#N/A</v>
      </c>
      <c r="L542" s="68"/>
      <c r="M542" s="68"/>
      <c r="N542" s="68"/>
      <c r="O542" s="68"/>
      <c r="P542" s="68"/>
      <c r="Q542" s="68"/>
    </row>
    <row r="543" spans="1:17" x14ac:dyDescent="0.25">
      <c r="A543" s="68"/>
      <c r="B543" s="68"/>
      <c r="C543" s="68"/>
      <c r="D543" s="68"/>
      <c r="E543" s="57">
        <f t="shared" ca="1" si="25"/>
        <v>44161</v>
      </c>
      <c r="F543" s="58">
        <f t="shared" si="26"/>
        <v>210</v>
      </c>
      <c r="G543" s="58">
        <f t="shared" si="27"/>
        <v>270</v>
      </c>
      <c r="H543" s="68"/>
      <c r="I543" s="58" t="e">
        <f>VLOOKUP(A543,'Ph Urina'!$C$9:$F$1113,4,0)</f>
        <v>#N/A</v>
      </c>
      <c r="J543" s="57" t="e">
        <f>VLOOKUP(A543,'Ph Urina'!$C$9:$F$1113,3,0)</f>
        <v>#N/A</v>
      </c>
      <c r="K543" s="59" t="e">
        <f>VLOOKUP(A543,ECC!$C$4:$E$1859,3,0)</f>
        <v>#N/A</v>
      </c>
      <c r="L543" s="68"/>
      <c r="M543" s="68"/>
      <c r="N543" s="68"/>
      <c r="O543" s="68"/>
      <c r="P543" s="68"/>
      <c r="Q543" s="68"/>
    </row>
    <row r="544" spans="1:17" x14ac:dyDescent="0.25">
      <c r="A544" s="68"/>
      <c r="B544" s="68"/>
      <c r="C544" s="68"/>
      <c r="D544" s="68"/>
      <c r="E544" s="57">
        <f t="shared" ca="1" si="25"/>
        <v>44161</v>
      </c>
      <c r="F544" s="58">
        <f t="shared" si="26"/>
        <v>210</v>
      </c>
      <c r="G544" s="58">
        <f t="shared" si="27"/>
        <v>270</v>
      </c>
      <c r="H544" s="68"/>
      <c r="I544" s="58" t="e">
        <f>VLOOKUP(A544,'Ph Urina'!$C$9:$F$1113,4,0)</f>
        <v>#N/A</v>
      </c>
      <c r="J544" s="57" t="e">
        <f>VLOOKUP(A544,'Ph Urina'!$C$9:$F$1113,3,0)</f>
        <v>#N/A</v>
      </c>
      <c r="K544" s="59" t="e">
        <f>VLOOKUP(A544,ECC!$C$4:$E$1859,3,0)</f>
        <v>#N/A</v>
      </c>
      <c r="L544" s="68"/>
      <c r="M544" s="68"/>
      <c r="N544" s="68"/>
      <c r="O544" s="68"/>
      <c r="P544" s="68"/>
      <c r="Q544" s="68"/>
    </row>
    <row r="545" spans="1:17" x14ac:dyDescent="0.25">
      <c r="A545" s="68"/>
      <c r="B545" s="68"/>
      <c r="C545" s="68"/>
      <c r="D545" s="68"/>
      <c r="E545" s="57">
        <f t="shared" ca="1" si="25"/>
        <v>44161</v>
      </c>
      <c r="F545" s="58">
        <f t="shared" si="26"/>
        <v>210</v>
      </c>
      <c r="G545" s="58">
        <f t="shared" si="27"/>
        <v>270</v>
      </c>
      <c r="H545" s="68"/>
      <c r="I545" s="58" t="e">
        <f>VLOOKUP(A545,'Ph Urina'!$C$9:$F$1113,4,0)</f>
        <v>#N/A</v>
      </c>
      <c r="J545" s="57" t="e">
        <f>VLOOKUP(A545,'Ph Urina'!$C$9:$F$1113,3,0)</f>
        <v>#N/A</v>
      </c>
      <c r="K545" s="59" t="e">
        <f>VLOOKUP(A545,ECC!$C$4:$E$1859,3,0)</f>
        <v>#N/A</v>
      </c>
      <c r="L545" s="68"/>
      <c r="M545" s="68"/>
      <c r="N545" s="68"/>
      <c r="O545" s="68"/>
      <c r="P545" s="68"/>
      <c r="Q545" s="68"/>
    </row>
    <row r="546" spans="1:17" x14ac:dyDescent="0.25">
      <c r="A546" s="68"/>
      <c r="B546" s="68"/>
      <c r="C546" s="68"/>
      <c r="D546" s="68"/>
      <c r="E546" s="57">
        <f t="shared" ca="1" si="25"/>
        <v>44161</v>
      </c>
      <c r="F546" s="58">
        <f t="shared" si="26"/>
        <v>210</v>
      </c>
      <c r="G546" s="58">
        <f t="shared" si="27"/>
        <v>270</v>
      </c>
      <c r="H546" s="68"/>
      <c r="I546" s="58" t="e">
        <f>VLOOKUP(A546,'Ph Urina'!$C$9:$F$1113,4,0)</f>
        <v>#N/A</v>
      </c>
      <c r="J546" s="57" t="e">
        <f>VLOOKUP(A546,'Ph Urina'!$C$9:$F$1113,3,0)</f>
        <v>#N/A</v>
      </c>
      <c r="K546" s="59" t="e">
        <f>VLOOKUP(A546,ECC!$C$4:$E$1859,3,0)</f>
        <v>#N/A</v>
      </c>
      <c r="L546" s="68"/>
      <c r="M546" s="68"/>
      <c r="N546" s="68"/>
      <c r="O546" s="68"/>
      <c r="P546" s="68"/>
      <c r="Q546" s="68"/>
    </row>
    <row r="547" spans="1:17" x14ac:dyDescent="0.25">
      <c r="A547" s="68"/>
      <c r="B547" s="68"/>
      <c r="C547" s="68"/>
      <c r="D547" s="68"/>
      <c r="E547" s="57">
        <f t="shared" ca="1" si="25"/>
        <v>44161</v>
      </c>
      <c r="F547" s="58">
        <f t="shared" si="26"/>
        <v>210</v>
      </c>
      <c r="G547" s="58">
        <f t="shared" si="27"/>
        <v>270</v>
      </c>
      <c r="H547" s="68"/>
      <c r="I547" s="58" t="e">
        <f>VLOOKUP(A547,'Ph Urina'!$C$9:$F$1113,4,0)</f>
        <v>#N/A</v>
      </c>
      <c r="J547" s="57" t="e">
        <f>VLOOKUP(A547,'Ph Urina'!$C$9:$F$1113,3,0)</f>
        <v>#N/A</v>
      </c>
      <c r="K547" s="59" t="e">
        <f>VLOOKUP(A547,ECC!$C$4:$E$1859,3,0)</f>
        <v>#N/A</v>
      </c>
      <c r="L547" s="68"/>
      <c r="M547" s="68"/>
      <c r="N547" s="68"/>
      <c r="O547" s="68"/>
      <c r="P547" s="68"/>
      <c r="Q547" s="68"/>
    </row>
    <row r="548" spans="1:17" x14ac:dyDescent="0.25">
      <c r="A548" s="68"/>
      <c r="B548" s="68"/>
      <c r="C548" s="68"/>
      <c r="D548" s="68"/>
      <c r="E548" s="57">
        <f t="shared" ca="1" si="25"/>
        <v>44161</v>
      </c>
      <c r="F548" s="58">
        <f t="shared" si="26"/>
        <v>210</v>
      </c>
      <c r="G548" s="58">
        <f t="shared" si="27"/>
        <v>270</v>
      </c>
      <c r="H548" s="68"/>
      <c r="I548" s="58" t="e">
        <f>VLOOKUP(A548,'Ph Urina'!$C$9:$F$1113,4,0)</f>
        <v>#N/A</v>
      </c>
      <c r="J548" s="57" t="e">
        <f>VLOOKUP(A548,'Ph Urina'!$C$9:$F$1113,3,0)</f>
        <v>#N/A</v>
      </c>
      <c r="K548" s="59" t="e">
        <f>VLOOKUP(A548,ECC!$C$4:$E$1859,3,0)</f>
        <v>#N/A</v>
      </c>
      <c r="L548" s="68"/>
      <c r="M548" s="68"/>
      <c r="N548" s="68"/>
      <c r="O548" s="68"/>
      <c r="P548" s="68"/>
      <c r="Q548" s="68"/>
    </row>
    <row r="549" spans="1:17" x14ac:dyDescent="0.25">
      <c r="A549" s="68"/>
      <c r="B549" s="68"/>
      <c r="C549" s="68"/>
      <c r="D549" s="68"/>
      <c r="E549" s="57">
        <f t="shared" ca="1" si="25"/>
        <v>44161</v>
      </c>
      <c r="F549" s="58">
        <f t="shared" si="26"/>
        <v>210</v>
      </c>
      <c r="G549" s="58">
        <f t="shared" si="27"/>
        <v>270</v>
      </c>
      <c r="H549" s="68"/>
      <c r="I549" s="58" t="e">
        <f>VLOOKUP(A549,'Ph Urina'!$C$9:$F$1113,4,0)</f>
        <v>#N/A</v>
      </c>
      <c r="J549" s="57" t="e">
        <f>VLOOKUP(A549,'Ph Urina'!$C$9:$F$1113,3,0)</f>
        <v>#N/A</v>
      </c>
      <c r="K549" s="59" t="e">
        <f>VLOOKUP(A549,ECC!$C$4:$E$1859,3,0)</f>
        <v>#N/A</v>
      </c>
      <c r="L549" s="68"/>
      <c r="M549" s="68"/>
      <c r="N549" s="68"/>
      <c r="O549" s="68"/>
      <c r="P549" s="68"/>
      <c r="Q549" s="68"/>
    </row>
    <row r="550" spans="1:17" x14ac:dyDescent="0.25">
      <c r="A550" s="68"/>
      <c r="B550" s="68"/>
      <c r="C550" s="68"/>
      <c r="D550" s="68"/>
      <c r="E550" s="57">
        <f t="shared" ca="1" si="25"/>
        <v>44161</v>
      </c>
      <c r="F550" s="58">
        <f t="shared" si="26"/>
        <v>210</v>
      </c>
      <c r="G550" s="58">
        <f t="shared" si="27"/>
        <v>270</v>
      </c>
      <c r="H550" s="68"/>
      <c r="I550" s="58" t="e">
        <f>VLOOKUP(A550,'Ph Urina'!$C$9:$F$1113,4,0)</f>
        <v>#N/A</v>
      </c>
      <c r="J550" s="57" t="e">
        <f>VLOOKUP(A550,'Ph Urina'!$C$9:$F$1113,3,0)</f>
        <v>#N/A</v>
      </c>
      <c r="K550" s="59" t="e">
        <f>VLOOKUP(A550,ECC!$C$4:$E$1859,3,0)</f>
        <v>#N/A</v>
      </c>
      <c r="L550" s="68"/>
      <c r="M550" s="68"/>
      <c r="N550" s="68"/>
      <c r="O550" s="68"/>
      <c r="P550" s="68"/>
      <c r="Q550" s="68"/>
    </row>
    <row r="551" spans="1:17" x14ac:dyDescent="0.25">
      <c r="A551" s="68"/>
      <c r="B551" s="68"/>
      <c r="C551" s="68"/>
      <c r="D551" s="68"/>
      <c r="E551" s="57">
        <f t="shared" ca="1" si="25"/>
        <v>44161</v>
      </c>
      <c r="F551" s="58">
        <f t="shared" si="26"/>
        <v>210</v>
      </c>
      <c r="G551" s="58">
        <f t="shared" si="27"/>
        <v>270</v>
      </c>
      <c r="H551" s="68"/>
      <c r="I551" s="58" t="e">
        <f>VLOOKUP(A551,'Ph Urina'!$C$9:$F$1113,4,0)</f>
        <v>#N/A</v>
      </c>
      <c r="J551" s="57" t="e">
        <f>VLOOKUP(A551,'Ph Urina'!$C$9:$F$1113,3,0)</f>
        <v>#N/A</v>
      </c>
      <c r="K551" s="59" t="e">
        <f>VLOOKUP(A551,ECC!$C$4:$E$1859,3,0)</f>
        <v>#N/A</v>
      </c>
      <c r="L551" s="68"/>
      <c r="M551" s="68"/>
      <c r="N551" s="68"/>
      <c r="O551" s="68"/>
      <c r="P551" s="68"/>
      <c r="Q551" s="68"/>
    </row>
    <row r="552" spans="1:17" x14ac:dyDescent="0.25">
      <c r="A552" s="68"/>
      <c r="B552" s="68"/>
      <c r="C552" s="68"/>
      <c r="D552" s="68"/>
      <c r="E552" s="57">
        <f t="shared" ca="1" si="25"/>
        <v>44161</v>
      </c>
      <c r="F552" s="58">
        <f t="shared" si="26"/>
        <v>210</v>
      </c>
      <c r="G552" s="58">
        <f t="shared" si="27"/>
        <v>270</v>
      </c>
      <c r="H552" s="68"/>
      <c r="I552" s="58" t="e">
        <f>VLOOKUP(A552,'Ph Urina'!$C$9:$F$1113,4,0)</f>
        <v>#N/A</v>
      </c>
      <c r="J552" s="57" t="e">
        <f>VLOOKUP(A552,'Ph Urina'!$C$9:$F$1113,3,0)</f>
        <v>#N/A</v>
      </c>
      <c r="K552" s="59" t="e">
        <f>VLOOKUP(A552,ECC!$C$4:$E$1859,3,0)</f>
        <v>#N/A</v>
      </c>
      <c r="L552" s="68"/>
      <c r="M552" s="68"/>
      <c r="N552" s="68"/>
      <c r="O552" s="68"/>
      <c r="P552" s="68"/>
      <c r="Q552" s="68"/>
    </row>
    <row r="553" spans="1:17" x14ac:dyDescent="0.25">
      <c r="A553" s="68"/>
      <c r="B553" s="68"/>
      <c r="C553" s="68"/>
      <c r="D553" s="68"/>
      <c r="E553" s="57">
        <f t="shared" ca="1" si="25"/>
        <v>44161</v>
      </c>
      <c r="F553" s="58">
        <f t="shared" si="26"/>
        <v>210</v>
      </c>
      <c r="G553" s="58">
        <f t="shared" si="27"/>
        <v>270</v>
      </c>
      <c r="H553" s="68"/>
      <c r="I553" s="58" t="e">
        <f>VLOOKUP(A553,'Ph Urina'!$C$9:$F$1113,4,0)</f>
        <v>#N/A</v>
      </c>
      <c r="J553" s="57" t="e">
        <f>VLOOKUP(A553,'Ph Urina'!$C$9:$F$1113,3,0)</f>
        <v>#N/A</v>
      </c>
      <c r="K553" s="59" t="e">
        <f>VLOOKUP(A553,ECC!$C$4:$E$1859,3,0)</f>
        <v>#N/A</v>
      </c>
      <c r="L553" s="68"/>
      <c r="M553" s="68"/>
      <c r="N553" s="68"/>
      <c r="O553" s="68"/>
      <c r="P553" s="68"/>
      <c r="Q553" s="68"/>
    </row>
    <row r="554" spans="1:17" x14ac:dyDescent="0.25">
      <c r="A554" s="68"/>
      <c r="B554" s="68"/>
      <c r="C554" s="68"/>
      <c r="D554" s="68"/>
      <c r="E554" s="57">
        <f t="shared" ca="1" si="25"/>
        <v>44161</v>
      </c>
      <c r="F554" s="58">
        <f t="shared" si="26"/>
        <v>210</v>
      </c>
      <c r="G554" s="58">
        <f t="shared" si="27"/>
        <v>270</v>
      </c>
      <c r="H554" s="68"/>
      <c r="I554" s="58" t="e">
        <f>VLOOKUP(A554,'Ph Urina'!$C$9:$F$1113,4,0)</f>
        <v>#N/A</v>
      </c>
      <c r="J554" s="57" t="e">
        <f>VLOOKUP(A554,'Ph Urina'!$C$9:$F$1113,3,0)</f>
        <v>#N/A</v>
      </c>
      <c r="K554" s="59" t="e">
        <f>VLOOKUP(A554,ECC!$C$4:$E$1859,3,0)</f>
        <v>#N/A</v>
      </c>
      <c r="L554" s="68"/>
      <c r="M554" s="68"/>
      <c r="N554" s="68"/>
      <c r="O554" s="68"/>
      <c r="P554" s="68"/>
      <c r="Q554" s="68"/>
    </row>
    <row r="555" spans="1:17" x14ac:dyDescent="0.25">
      <c r="A555" s="68"/>
      <c r="B555" s="68"/>
      <c r="C555" s="68"/>
      <c r="D555" s="68"/>
      <c r="E555" s="57">
        <f t="shared" ca="1" si="25"/>
        <v>44161</v>
      </c>
      <c r="F555" s="58">
        <f t="shared" si="26"/>
        <v>210</v>
      </c>
      <c r="G555" s="58">
        <f t="shared" si="27"/>
        <v>270</v>
      </c>
      <c r="H555" s="68"/>
      <c r="I555" s="58" t="e">
        <f>VLOOKUP(A555,'Ph Urina'!$C$9:$F$1113,4,0)</f>
        <v>#N/A</v>
      </c>
      <c r="J555" s="57" t="e">
        <f>VLOOKUP(A555,'Ph Urina'!$C$9:$F$1113,3,0)</f>
        <v>#N/A</v>
      </c>
      <c r="K555" s="59" t="e">
        <f>VLOOKUP(A555,ECC!$C$4:$E$1859,3,0)</f>
        <v>#N/A</v>
      </c>
      <c r="L555" s="68"/>
      <c r="M555" s="68"/>
      <c r="N555" s="68"/>
      <c r="O555" s="68"/>
      <c r="P555" s="68"/>
      <c r="Q555" s="68"/>
    </row>
    <row r="556" spans="1:17" x14ac:dyDescent="0.25">
      <c r="A556" s="68"/>
      <c r="B556" s="68"/>
      <c r="C556" s="68"/>
      <c r="D556" s="68"/>
      <c r="E556" s="57">
        <f t="shared" ca="1" si="25"/>
        <v>44161</v>
      </c>
      <c r="F556" s="58">
        <f t="shared" si="26"/>
        <v>210</v>
      </c>
      <c r="G556" s="58">
        <f t="shared" si="27"/>
        <v>270</v>
      </c>
      <c r="H556" s="68"/>
      <c r="I556" s="58" t="e">
        <f>VLOOKUP(A556,'Ph Urina'!$C$9:$F$1113,4,0)</f>
        <v>#N/A</v>
      </c>
      <c r="J556" s="57" t="e">
        <f>VLOOKUP(A556,'Ph Urina'!$C$9:$F$1113,3,0)</f>
        <v>#N/A</v>
      </c>
      <c r="K556" s="59" t="e">
        <f>VLOOKUP(A556,ECC!$C$4:$E$1859,3,0)</f>
        <v>#N/A</v>
      </c>
      <c r="L556" s="68"/>
      <c r="M556" s="68"/>
      <c r="N556" s="68"/>
      <c r="O556" s="68"/>
      <c r="P556" s="68"/>
      <c r="Q556" s="68"/>
    </row>
    <row r="557" spans="1:17" x14ac:dyDescent="0.25">
      <c r="A557" s="68"/>
      <c r="B557" s="68"/>
      <c r="C557" s="68"/>
      <c r="D557" s="68"/>
      <c r="E557" s="57">
        <f t="shared" ca="1" si="25"/>
        <v>44161</v>
      </c>
      <c r="F557" s="58">
        <f t="shared" si="26"/>
        <v>210</v>
      </c>
      <c r="G557" s="58">
        <f t="shared" si="27"/>
        <v>270</v>
      </c>
      <c r="H557" s="68"/>
      <c r="I557" s="58" t="e">
        <f>VLOOKUP(A557,'Ph Urina'!$C$9:$F$1113,4,0)</f>
        <v>#N/A</v>
      </c>
      <c r="J557" s="57" t="e">
        <f>VLOOKUP(A557,'Ph Urina'!$C$9:$F$1113,3,0)</f>
        <v>#N/A</v>
      </c>
      <c r="K557" s="59" t="e">
        <f>VLOOKUP(A557,ECC!$C$4:$E$1859,3,0)</f>
        <v>#N/A</v>
      </c>
      <c r="L557" s="68"/>
      <c r="M557" s="68"/>
      <c r="N557" s="68"/>
      <c r="O557" s="68"/>
      <c r="P557" s="68"/>
      <c r="Q557" s="68"/>
    </row>
    <row r="558" spans="1:17" x14ac:dyDescent="0.25">
      <c r="A558" s="68"/>
      <c r="B558" s="68"/>
      <c r="C558" s="68"/>
      <c r="D558" s="68"/>
      <c r="E558" s="57">
        <f t="shared" ca="1" si="25"/>
        <v>44161</v>
      </c>
      <c r="F558" s="58">
        <f t="shared" si="26"/>
        <v>210</v>
      </c>
      <c r="G558" s="58">
        <f t="shared" si="27"/>
        <v>270</v>
      </c>
      <c r="H558" s="68"/>
      <c r="I558" s="58" t="e">
        <f>VLOOKUP(A558,'Ph Urina'!$C$9:$F$1113,4,0)</f>
        <v>#N/A</v>
      </c>
      <c r="J558" s="57" t="e">
        <f>VLOOKUP(A558,'Ph Urina'!$C$9:$F$1113,3,0)</f>
        <v>#N/A</v>
      </c>
      <c r="K558" s="59" t="e">
        <f>VLOOKUP(A558,ECC!$C$4:$E$1859,3,0)</f>
        <v>#N/A</v>
      </c>
      <c r="L558" s="68"/>
      <c r="M558" s="68"/>
      <c r="N558" s="68"/>
      <c r="O558" s="68"/>
      <c r="P558" s="68"/>
      <c r="Q558" s="68"/>
    </row>
    <row r="559" spans="1:17" x14ac:dyDescent="0.25">
      <c r="A559" s="68"/>
      <c r="B559" s="68"/>
      <c r="C559" s="68"/>
      <c r="D559" s="68"/>
      <c r="E559" s="57">
        <f t="shared" ca="1" si="25"/>
        <v>44161</v>
      </c>
      <c r="F559" s="58">
        <f t="shared" si="26"/>
        <v>210</v>
      </c>
      <c r="G559" s="58">
        <f t="shared" si="27"/>
        <v>270</v>
      </c>
      <c r="H559" s="68"/>
      <c r="I559" s="58" t="e">
        <f>VLOOKUP(A559,'Ph Urina'!$C$9:$F$1113,4,0)</f>
        <v>#N/A</v>
      </c>
      <c r="J559" s="57" t="e">
        <f>VLOOKUP(A559,'Ph Urina'!$C$9:$F$1113,3,0)</f>
        <v>#N/A</v>
      </c>
      <c r="K559" s="59" t="e">
        <f>VLOOKUP(A559,ECC!$C$4:$E$1859,3,0)</f>
        <v>#N/A</v>
      </c>
      <c r="L559" s="68"/>
      <c r="M559" s="68"/>
      <c r="N559" s="68"/>
      <c r="O559" s="68"/>
      <c r="P559" s="68"/>
      <c r="Q559" s="68"/>
    </row>
    <row r="560" spans="1:17" x14ac:dyDescent="0.25">
      <c r="A560" s="68"/>
      <c r="B560" s="68"/>
      <c r="C560" s="68"/>
      <c r="D560" s="68"/>
      <c r="E560" s="57">
        <f t="shared" ca="1" si="25"/>
        <v>44161</v>
      </c>
      <c r="F560" s="58">
        <f t="shared" si="26"/>
        <v>210</v>
      </c>
      <c r="G560" s="58">
        <f t="shared" si="27"/>
        <v>270</v>
      </c>
      <c r="H560" s="68"/>
      <c r="I560" s="58" t="e">
        <f>VLOOKUP(A560,'Ph Urina'!$C$9:$F$1113,4,0)</f>
        <v>#N/A</v>
      </c>
      <c r="J560" s="57" t="e">
        <f>VLOOKUP(A560,'Ph Urina'!$C$9:$F$1113,3,0)</f>
        <v>#N/A</v>
      </c>
      <c r="K560" s="59" t="e">
        <f>VLOOKUP(A560,ECC!$C$4:$E$1859,3,0)</f>
        <v>#N/A</v>
      </c>
      <c r="L560" s="68"/>
      <c r="M560" s="68"/>
      <c r="N560" s="68"/>
      <c r="O560" s="68"/>
      <c r="P560" s="68"/>
      <c r="Q560" s="68"/>
    </row>
    <row r="561" spans="1:17" x14ac:dyDescent="0.25">
      <c r="A561" s="68"/>
      <c r="B561" s="68"/>
      <c r="C561" s="68"/>
      <c r="D561" s="68"/>
      <c r="E561" s="57">
        <f t="shared" ca="1" si="25"/>
        <v>44161</v>
      </c>
      <c r="F561" s="58">
        <f t="shared" si="26"/>
        <v>210</v>
      </c>
      <c r="G561" s="58">
        <f t="shared" si="27"/>
        <v>270</v>
      </c>
      <c r="H561" s="68"/>
      <c r="I561" s="58" t="e">
        <f>VLOOKUP(A561,'Ph Urina'!$C$9:$F$1113,4,0)</f>
        <v>#N/A</v>
      </c>
      <c r="J561" s="57" t="e">
        <f>VLOOKUP(A561,'Ph Urina'!$C$9:$F$1113,3,0)</f>
        <v>#N/A</v>
      </c>
      <c r="K561" s="59" t="e">
        <f>VLOOKUP(A561,ECC!$C$4:$E$1859,3,0)</f>
        <v>#N/A</v>
      </c>
      <c r="L561" s="68"/>
      <c r="M561" s="68"/>
      <c r="N561" s="68"/>
      <c r="O561" s="68"/>
      <c r="P561" s="68"/>
      <c r="Q561" s="68"/>
    </row>
    <row r="562" spans="1:17" x14ac:dyDescent="0.25">
      <c r="A562" s="68"/>
      <c r="B562" s="68"/>
      <c r="C562" s="68"/>
      <c r="D562" s="68"/>
      <c r="E562" s="57">
        <f t="shared" ca="1" si="25"/>
        <v>44161</v>
      </c>
      <c r="F562" s="58">
        <f t="shared" si="26"/>
        <v>210</v>
      </c>
      <c r="G562" s="58">
        <f t="shared" si="27"/>
        <v>270</v>
      </c>
      <c r="H562" s="68"/>
      <c r="I562" s="58" t="e">
        <f>VLOOKUP(A562,'Ph Urina'!$C$9:$F$1113,4,0)</f>
        <v>#N/A</v>
      </c>
      <c r="J562" s="57" t="e">
        <f>VLOOKUP(A562,'Ph Urina'!$C$9:$F$1113,3,0)</f>
        <v>#N/A</v>
      </c>
      <c r="K562" s="59" t="e">
        <f>VLOOKUP(A562,ECC!$C$4:$E$1859,3,0)</f>
        <v>#N/A</v>
      </c>
      <c r="L562" s="68"/>
      <c r="M562" s="68"/>
      <c r="N562" s="68"/>
      <c r="O562" s="68"/>
      <c r="P562" s="68"/>
      <c r="Q562" s="68"/>
    </row>
    <row r="563" spans="1:17" x14ac:dyDescent="0.25">
      <c r="A563" s="68"/>
      <c r="B563" s="68"/>
      <c r="C563" s="68"/>
      <c r="D563" s="68"/>
      <c r="E563" s="57">
        <f t="shared" ca="1" si="25"/>
        <v>44161</v>
      </c>
      <c r="F563" s="58">
        <f t="shared" si="26"/>
        <v>210</v>
      </c>
      <c r="G563" s="58">
        <f t="shared" si="27"/>
        <v>270</v>
      </c>
      <c r="H563" s="68"/>
      <c r="I563" s="58" t="e">
        <f>VLOOKUP(A563,'Ph Urina'!$C$9:$F$1113,4,0)</f>
        <v>#N/A</v>
      </c>
      <c r="J563" s="57" t="e">
        <f>VLOOKUP(A563,'Ph Urina'!$C$9:$F$1113,3,0)</f>
        <v>#N/A</v>
      </c>
      <c r="K563" s="59" t="e">
        <f>VLOOKUP(A563,ECC!$C$4:$E$1859,3,0)</f>
        <v>#N/A</v>
      </c>
      <c r="L563" s="68"/>
      <c r="M563" s="68"/>
      <c r="N563" s="68"/>
      <c r="O563" s="68"/>
      <c r="P563" s="68"/>
      <c r="Q563" s="68"/>
    </row>
    <row r="564" spans="1:17" x14ac:dyDescent="0.25">
      <c r="A564" s="68"/>
      <c r="B564" s="68"/>
      <c r="C564" s="68"/>
      <c r="D564" s="68"/>
      <c r="E564" s="57">
        <f t="shared" ca="1" si="25"/>
        <v>44161</v>
      </c>
      <c r="F564" s="58">
        <f t="shared" si="26"/>
        <v>210</v>
      </c>
      <c r="G564" s="58">
        <f t="shared" si="27"/>
        <v>270</v>
      </c>
      <c r="H564" s="68"/>
      <c r="I564" s="58" t="e">
        <f>VLOOKUP(A564,'Ph Urina'!$C$9:$F$1113,4,0)</f>
        <v>#N/A</v>
      </c>
      <c r="J564" s="57" t="e">
        <f>VLOOKUP(A564,'Ph Urina'!$C$9:$F$1113,3,0)</f>
        <v>#N/A</v>
      </c>
      <c r="K564" s="59" t="e">
        <f>VLOOKUP(A564,ECC!$C$4:$E$1859,3,0)</f>
        <v>#N/A</v>
      </c>
      <c r="L564" s="68"/>
      <c r="M564" s="68"/>
      <c r="N564" s="68"/>
      <c r="O564" s="68"/>
      <c r="P564" s="68"/>
      <c r="Q564" s="68"/>
    </row>
    <row r="565" spans="1:17" x14ac:dyDescent="0.25">
      <c r="A565" s="68"/>
      <c r="B565" s="68"/>
      <c r="C565" s="68"/>
      <c r="D565" s="68"/>
      <c r="E565" s="57">
        <f t="shared" ca="1" si="25"/>
        <v>44161</v>
      </c>
      <c r="F565" s="58">
        <f t="shared" si="26"/>
        <v>210</v>
      </c>
      <c r="G565" s="58">
        <f t="shared" si="27"/>
        <v>270</v>
      </c>
      <c r="H565" s="68"/>
      <c r="I565" s="58" t="e">
        <f>VLOOKUP(A565,'Ph Urina'!$C$9:$F$1113,4,0)</f>
        <v>#N/A</v>
      </c>
      <c r="J565" s="57" t="e">
        <f>VLOOKUP(A565,'Ph Urina'!$C$9:$F$1113,3,0)</f>
        <v>#N/A</v>
      </c>
      <c r="K565" s="59" t="e">
        <f>VLOOKUP(A565,ECC!$C$4:$E$1859,3,0)</f>
        <v>#N/A</v>
      </c>
      <c r="L565" s="68"/>
      <c r="M565" s="68"/>
      <c r="N565" s="68"/>
      <c r="O565" s="68"/>
      <c r="P565" s="68"/>
      <c r="Q565" s="68"/>
    </row>
    <row r="566" spans="1:17" x14ac:dyDescent="0.25">
      <c r="A566" s="68"/>
      <c r="B566" s="68"/>
      <c r="C566" s="68"/>
      <c r="D566" s="68"/>
      <c r="E566" s="57">
        <f t="shared" ca="1" si="25"/>
        <v>44161</v>
      </c>
      <c r="F566" s="58">
        <f t="shared" si="26"/>
        <v>210</v>
      </c>
      <c r="G566" s="58">
        <f t="shared" si="27"/>
        <v>270</v>
      </c>
      <c r="H566" s="68"/>
      <c r="I566" s="58" t="e">
        <f>VLOOKUP(A566,'Ph Urina'!$C$9:$F$1113,4,0)</f>
        <v>#N/A</v>
      </c>
      <c r="J566" s="57" t="e">
        <f>VLOOKUP(A566,'Ph Urina'!$C$9:$F$1113,3,0)</f>
        <v>#N/A</v>
      </c>
      <c r="K566" s="59" t="e">
        <f>VLOOKUP(A566,ECC!$C$4:$E$1859,3,0)</f>
        <v>#N/A</v>
      </c>
      <c r="L566" s="68"/>
      <c r="M566" s="68"/>
      <c r="N566" s="68"/>
      <c r="O566" s="68"/>
      <c r="P566" s="68"/>
      <c r="Q566" s="68"/>
    </row>
    <row r="567" spans="1:17" x14ac:dyDescent="0.25">
      <c r="A567" s="68"/>
      <c r="B567" s="68"/>
      <c r="C567" s="68"/>
      <c r="D567" s="68"/>
      <c r="E567" s="57">
        <f t="shared" ca="1" si="25"/>
        <v>44161</v>
      </c>
      <c r="F567" s="58">
        <f t="shared" si="26"/>
        <v>210</v>
      </c>
      <c r="G567" s="58">
        <f t="shared" si="27"/>
        <v>270</v>
      </c>
      <c r="H567" s="68"/>
      <c r="I567" s="58" t="e">
        <f>VLOOKUP(A567,'Ph Urina'!$C$9:$F$1113,4,0)</f>
        <v>#N/A</v>
      </c>
      <c r="J567" s="57" t="e">
        <f>VLOOKUP(A567,'Ph Urina'!$C$9:$F$1113,3,0)</f>
        <v>#N/A</v>
      </c>
      <c r="K567" s="59" t="e">
        <f>VLOOKUP(A567,ECC!$C$4:$E$1859,3,0)</f>
        <v>#N/A</v>
      </c>
      <c r="L567" s="68"/>
      <c r="M567" s="68"/>
      <c r="N567" s="68"/>
      <c r="O567" s="68"/>
      <c r="P567" s="68"/>
      <c r="Q567" s="68"/>
    </row>
    <row r="568" spans="1:17" x14ac:dyDescent="0.25">
      <c r="A568" s="68"/>
      <c r="B568" s="68"/>
      <c r="C568" s="68"/>
      <c r="D568" s="68"/>
      <c r="E568" s="57">
        <f t="shared" ca="1" si="25"/>
        <v>44161</v>
      </c>
      <c r="F568" s="58">
        <f t="shared" si="26"/>
        <v>210</v>
      </c>
      <c r="G568" s="58">
        <f t="shared" si="27"/>
        <v>270</v>
      </c>
      <c r="H568" s="68"/>
      <c r="I568" s="58" t="e">
        <f>VLOOKUP(A568,'Ph Urina'!$C$9:$F$1113,4,0)</f>
        <v>#N/A</v>
      </c>
      <c r="J568" s="57" t="e">
        <f>VLOOKUP(A568,'Ph Urina'!$C$9:$F$1113,3,0)</f>
        <v>#N/A</v>
      </c>
      <c r="K568" s="59" t="e">
        <f>VLOOKUP(A568,ECC!$C$4:$E$1859,3,0)</f>
        <v>#N/A</v>
      </c>
      <c r="L568" s="68"/>
      <c r="M568" s="68"/>
      <c r="N568" s="68"/>
      <c r="O568" s="68"/>
      <c r="P568" s="68"/>
      <c r="Q568" s="68"/>
    </row>
    <row r="569" spans="1:17" x14ac:dyDescent="0.25">
      <c r="A569" s="68"/>
      <c r="B569" s="68"/>
      <c r="C569" s="68"/>
      <c r="D569" s="68"/>
      <c r="E569" s="57">
        <f t="shared" ca="1" si="25"/>
        <v>44161</v>
      </c>
      <c r="F569" s="58">
        <f t="shared" si="26"/>
        <v>210</v>
      </c>
      <c r="G569" s="58">
        <f t="shared" si="27"/>
        <v>270</v>
      </c>
      <c r="H569" s="68"/>
      <c r="I569" s="58" t="e">
        <f>VLOOKUP(A569,'Ph Urina'!$C$9:$F$1113,4,0)</f>
        <v>#N/A</v>
      </c>
      <c r="J569" s="57" t="e">
        <f>VLOOKUP(A569,'Ph Urina'!$C$9:$F$1113,3,0)</f>
        <v>#N/A</v>
      </c>
      <c r="K569" s="59" t="e">
        <f>VLOOKUP(A569,ECC!$C$4:$E$1859,3,0)</f>
        <v>#N/A</v>
      </c>
      <c r="L569" s="68"/>
      <c r="M569" s="68"/>
      <c r="N569" s="68"/>
      <c r="O569" s="68"/>
      <c r="P569" s="68"/>
      <c r="Q569" s="68"/>
    </row>
    <row r="570" spans="1:17" x14ac:dyDescent="0.25">
      <c r="A570" s="68"/>
      <c r="B570" s="68"/>
      <c r="C570" s="68"/>
      <c r="D570" s="68"/>
      <c r="E570" s="57">
        <f t="shared" ca="1" si="25"/>
        <v>44161</v>
      </c>
      <c r="F570" s="58">
        <f t="shared" si="26"/>
        <v>210</v>
      </c>
      <c r="G570" s="58">
        <f t="shared" si="27"/>
        <v>270</v>
      </c>
      <c r="H570" s="68"/>
      <c r="I570" s="58" t="e">
        <f>VLOOKUP(A570,'Ph Urina'!$C$9:$F$1113,4,0)</f>
        <v>#N/A</v>
      </c>
      <c r="J570" s="57" t="e">
        <f>VLOOKUP(A570,'Ph Urina'!$C$9:$F$1113,3,0)</f>
        <v>#N/A</v>
      </c>
      <c r="K570" s="59" t="e">
        <f>VLOOKUP(A570,ECC!$C$4:$E$1859,3,0)</f>
        <v>#N/A</v>
      </c>
      <c r="L570" s="68"/>
      <c r="M570" s="68"/>
      <c r="N570" s="68"/>
      <c r="O570" s="68"/>
      <c r="P570" s="68"/>
      <c r="Q570" s="68"/>
    </row>
    <row r="571" spans="1:17" x14ac:dyDescent="0.25">
      <c r="A571" s="68"/>
      <c r="B571" s="68"/>
      <c r="C571" s="68"/>
      <c r="D571" s="68"/>
      <c r="E571" s="57">
        <f t="shared" ca="1" si="25"/>
        <v>44161</v>
      </c>
      <c r="F571" s="58">
        <f t="shared" si="26"/>
        <v>210</v>
      </c>
      <c r="G571" s="58">
        <f t="shared" si="27"/>
        <v>270</v>
      </c>
      <c r="H571" s="68"/>
      <c r="I571" s="58" t="e">
        <f>VLOOKUP(A571,'Ph Urina'!$C$9:$F$1113,4,0)</f>
        <v>#N/A</v>
      </c>
      <c r="J571" s="57" t="e">
        <f>VLOOKUP(A571,'Ph Urina'!$C$9:$F$1113,3,0)</f>
        <v>#N/A</v>
      </c>
      <c r="K571" s="59" t="e">
        <f>VLOOKUP(A571,ECC!$C$4:$E$1859,3,0)</f>
        <v>#N/A</v>
      </c>
      <c r="L571" s="68"/>
      <c r="M571" s="68"/>
      <c r="N571" s="68"/>
      <c r="O571" s="68"/>
      <c r="P571" s="68"/>
      <c r="Q571" s="68"/>
    </row>
    <row r="572" spans="1:17" x14ac:dyDescent="0.25">
      <c r="A572" s="68"/>
      <c r="B572" s="68"/>
      <c r="C572" s="68"/>
      <c r="D572" s="68"/>
      <c r="E572" s="57">
        <f t="shared" ca="1" si="25"/>
        <v>44161</v>
      </c>
      <c r="F572" s="58">
        <f t="shared" si="26"/>
        <v>210</v>
      </c>
      <c r="G572" s="58">
        <f t="shared" si="27"/>
        <v>270</v>
      </c>
      <c r="H572" s="68"/>
      <c r="I572" s="58" t="e">
        <f>VLOOKUP(A572,'Ph Urina'!$C$9:$F$1113,4,0)</f>
        <v>#N/A</v>
      </c>
      <c r="J572" s="57" t="e">
        <f>VLOOKUP(A572,'Ph Urina'!$C$9:$F$1113,3,0)</f>
        <v>#N/A</v>
      </c>
      <c r="K572" s="59" t="e">
        <f>VLOOKUP(A572,ECC!$C$4:$E$1859,3,0)</f>
        <v>#N/A</v>
      </c>
      <c r="L572" s="68"/>
      <c r="M572" s="68"/>
      <c r="N572" s="68"/>
      <c r="O572" s="68"/>
      <c r="P572" s="68"/>
      <c r="Q572" s="68"/>
    </row>
    <row r="573" spans="1:17" x14ac:dyDescent="0.25">
      <c r="A573" s="68"/>
      <c r="B573" s="68"/>
      <c r="C573" s="68"/>
      <c r="D573" s="68"/>
      <c r="E573" s="57">
        <f t="shared" ca="1" si="25"/>
        <v>44161</v>
      </c>
      <c r="F573" s="58">
        <f t="shared" si="26"/>
        <v>210</v>
      </c>
      <c r="G573" s="58">
        <f t="shared" si="27"/>
        <v>270</v>
      </c>
      <c r="H573" s="68"/>
      <c r="I573" s="58" t="e">
        <f>VLOOKUP(A573,'Ph Urina'!$C$9:$F$1113,4,0)</f>
        <v>#N/A</v>
      </c>
      <c r="J573" s="57" t="e">
        <f>VLOOKUP(A573,'Ph Urina'!$C$9:$F$1113,3,0)</f>
        <v>#N/A</v>
      </c>
      <c r="K573" s="59" t="e">
        <f>VLOOKUP(A573,ECC!$C$4:$E$1859,3,0)</f>
        <v>#N/A</v>
      </c>
      <c r="L573" s="68"/>
      <c r="M573" s="68"/>
      <c r="N573" s="68"/>
      <c r="O573" s="68"/>
      <c r="P573" s="68"/>
      <c r="Q573" s="68"/>
    </row>
    <row r="574" spans="1:17" x14ac:dyDescent="0.25">
      <c r="A574" s="68"/>
      <c r="B574" s="68"/>
      <c r="C574" s="68"/>
      <c r="D574" s="68"/>
      <c r="E574" s="57">
        <f t="shared" ca="1" si="25"/>
        <v>44161</v>
      </c>
      <c r="F574" s="58">
        <f t="shared" si="26"/>
        <v>210</v>
      </c>
      <c r="G574" s="58">
        <f t="shared" si="27"/>
        <v>270</v>
      </c>
      <c r="H574" s="68"/>
      <c r="I574" s="58" t="e">
        <f>VLOOKUP(A574,'Ph Urina'!$C$9:$F$1113,4,0)</f>
        <v>#N/A</v>
      </c>
      <c r="J574" s="57" t="e">
        <f>VLOOKUP(A574,'Ph Urina'!$C$9:$F$1113,3,0)</f>
        <v>#N/A</v>
      </c>
      <c r="K574" s="59" t="e">
        <f>VLOOKUP(A574,ECC!$C$4:$E$1859,3,0)</f>
        <v>#N/A</v>
      </c>
      <c r="L574" s="68"/>
      <c r="M574" s="68"/>
      <c r="N574" s="68"/>
      <c r="O574" s="68"/>
      <c r="P574" s="68"/>
      <c r="Q574" s="68"/>
    </row>
    <row r="575" spans="1:17" x14ac:dyDescent="0.25">
      <c r="A575" s="68"/>
      <c r="B575" s="68"/>
      <c r="C575" s="68"/>
      <c r="D575" s="68"/>
      <c r="E575" s="57">
        <f t="shared" ca="1" si="25"/>
        <v>44161</v>
      </c>
      <c r="F575" s="58">
        <f t="shared" si="26"/>
        <v>210</v>
      </c>
      <c r="G575" s="58">
        <f t="shared" si="27"/>
        <v>270</v>
      </c>
      <c r="H575" s="68"/>
      <c r="I575" s="58" t="e">
        <f>VLOOKUP(A575,'Ph Urina'!$C$9:$F$1113,4,0)</f>
        <v>#N/A</v>
      </c>
      <c r="J575" s="57" t="e">
        <f>VLOOKUP(A575,'Ph Urina'!$C$9:$F$1113,3,0)</f>
        <v>#N/A</v>
      </c>
      <c r="K575" s="59" t="e">
        <f>VLOOKUP(A575,ECC!$C$4:$E$1859,3,0)</f>
        <v>#N/A</v>
      </c>
      <c r="L575" s="68"/>
      <c r="M575" s="68"/>
      <c r="N575" s="68"/>
      <c r="O575" s="68"/>
      <c r="P575" s="68"/>
      <c r="Q575" s="68"/>
    </row>
    <row r="576" spans="1:17" x14ac:dyDescent="0.25">
      <c r="A576" s="68"/>
      <c r="B576" s="68"/>
      <c r="C576" s="68"/>
      <c r="D576" s="68"/>
      <c r="E576" s="57">
        <f t="shared" ca="1" si="25"/>
        <v>44161</v>
      </c>
      <c r="F576" s="58">
        <f t="shared" si="26"/>
        <v>210</v>
      </c>
      <c r="G576" s="58">
        <f t="shared" si="27"/>
        <v>270</v>
      </c>
      <c r="H576" s="68"/>
      <c r="I576" s="58" t="e">
        <f>VLOOKUP(A576,'Ph Urina'!$C$9:$F$1113,4,0)</f>
        <v>#N/A</v>
      </c>
      <c r="J576" s="57" t="e">
        <f>VLOOKUP(A576,'Ph Urina'!$C$9:$F$1113,3,0)</f>
        <v>#N/A</v>
      </c>
      <c r="K576" s="59" t="e">
        <f>VLOOKUP(A576,ECC!$C$4:$E$1859,3,0)</f>
        <v>#N/A</v>
      </c>
      <c r="L576" s="68"/>
      <c r="M576" s="68"/>
      <c r="N576" s="68"/>
      <c r="O576" s="68"/>
      <c r="P576" s="68"/>
      <c r="Q576" s="68"/>
    </row>
    <row r="577" spans="1:17" x14ac:dyDescent="0.25">
      <c r="A577" s="68"/>
      <c r="B577" s="68"/>
      <c r="C577" s="68"/>
      <c r="D577" s="68"/>
      <c r="E577" s="57">
        <f t="shared" ca="1" si="25"/>
        <v>44161</v>
      </c>
      <c r="F577" s="58">
        <f t="shared" si="26"/>
        <v>210</v>
      </c>
      <c r="G577" s="58">
        <f t="shared" si="27"/>
        <v>270</v>
      </c>
      <c r="H577" s="68"/>
      <c r="I577" s="58" t="e">
        <f>VLOOKUP(A577,'Ph Urina'!$C$9:$F$1113,4,0)</f>
        <v>#N/A</v>
      </c>
      <c r="J577" s="57" t="e">
        <f>VLOOKUP(A577,'Ph Urina'!$C$9:$F$1113,3,0)</f>
        <v>#N/A</v>
      </c>
      <c r="K577" s="59" t="e">
        <f>VLOOKUP(A577,ECC!$C$4:$E$1859,3,0)</f>
        <v>#N/A</v>
      </c>
      <c r="L577" s="68"/>
      <c r="M577" s="68"/>
      <c r="N577" s="68"/>
      <c r="O577" s="68"/>
      <c r="P577" s="68"/>
      <c r="Q577" s="68"/>
    </row>
    <row r="578" spans="1:17" x14ac:dyDescent="0.25">
      <c r="A578" s="68"/>
      <c r="B578" s="68"/>
      <c r="C578" s="68"/>
      <c r="D578" s="68"/>
      <c r="E578" s="57">
        <f t="shared" ca="1" si="25"/>
        <v>44161</v>
      </c>
      <c r="F578" s="58">
        <f t="shared" si="26"/>
        <v>210</v>
      </c>
      <c r="G578" s="58">
        <f t="shared" si="27"/>
        <v>270</v>
      </c>
      <c r="H578" s="68"/>
      <c r="I578" s="58" t="e">
        <f>VLOOKUP(A578,'Ph Urina'!$C$9:$F$1113,4,0)</f>
        <v>#N/A</v>
      </c>
      <c r="J578" s="57" t="e">
        <f>VLOOKUP(A578,'Ph Urina'!$C$9:$F$1113,3,0)</f>
        <v>#N/A</v>
      </c>
      <c r="K578" s="59" t="e">
        <f>VLOOKUP(A578,ECC!$C$4:$E$1859,3,0)</f>
        <v>#N/A</v>
      </c>
      <c r="L578" s="68"/>
      <c r="M578" s="68"/>
      <c r="N578" s="68"/>
      <c r="O578" s="68"/>
      <c r="P578" s="68"/>
      <c r="Q578" s="68"/>
    </row>
    <row r="579" spans="1:17" x14ac:dyDescent="0.25">
      <c r="A579" s="68"/>
      <c r="B579" s="68"/>
      <c r="C579" s="68"/>
      <c r="D579" s="68"/>
      <c r="E579" s="57">
        <f t="shared" ca="1" si="25"/>
        <v>44161</v>
      </c>
      <c r="F579" s="58">
        <f t="shared" si="26"/>
        <v>210</v>
      </c>
      <c r="G579" s="58">
        <f t="shared" si="27"/>
        <v>270</v>
      </c>
      <c r="H579" s="68"/>
      <c r="I579" s="58" t="e">
        <f>VLOOKUP(A579,'Ph Urina'!$C$9:$F$1113,4,0)</f>
        <v>#N/A</v>
      </c>
      <c r="J579" s="57" t="e">
        <f>VLOOKUP(A579,'Ph Urina'!$C$9:$F$1113,3,0)</f>
        <v>#N/A</v>
      </c>
      <c r="K579" s="59" t="e">
        <f>VLOOKUP(A579,ECC!$C$4:$E$1859,3,0)</f>
        <v>#N/A</v>
      </c>
      <c r="L579" s="68"/>
      <c r="M579" s="68"/>
      <c r="N579" s="68"/>
      <c r="O579" s="68"/>
      <c r="P579" s="68"/>
      <c r="Q579" s="68"/>
    </row>
    <row r="580" spans="1:17" x14ac:dyDescent="0.25">
      <c r="A580" s="68"/>
      <c r="B580" s="68"/>
      <c r="C580" s="68"/>
      <c r="D580" s="68"/>
      <c r="E580" s="57">
        <f t="shared" ca="1" si="25"/>
        <v>44161</v>
      </c>
      <c r="F580" s="58">
        <f t="shared" si="26"/>
        <v>210</v>
      </c>
      <c r="G580" s="58">
        <f t="shared" si="27"/>
        <v>270</v>
      </c>
      <c r="H580" s="68"/>
      <c r="I580" s="58" t="e">
        <f>VLOOKUP(A580,'Ph Urina'!$C$9:$F$1113,4,0)</f>
        <v>#N/A</v>
      </c>
      <c r="J580" s="57" t="e">
        <f>VLOOKUP(A580,'Ph Urina'!$C$9:$F$1113,3,0)</f>
        <v>#N/A</v>
      </c>
      <c r="K580" s="59" t="e">
        <f>VLOOKUP(A580,ECC!$C$4:$E$1859,3,0)</f>
        <v>#N/A</v>
      </c>
      <c r="L580" s="68"/>
      <c r="M580" s="68"/>
      <c r="N580" s="68"/>
      <c r="O580" s="68"/>
      <c r="P580" s="68"/>
      <c r="Q580" s="68"/>
    </row>
    <row r="581" spans="1:17" x14ac:dyDescent="0.25">
      <c r="A581" s="68"/>
      <c r="B581" s="68"/>
      <c r="C581" s="68"/>
      <c r="D581" s="68"/>
      <c r="E581" s="57">
        <f t="shared" ca="1" si="25"/>
        <v>44161</v>
      </c>
      <c r="F581" s="58">
        <f t="shared" si="26"/>
        <v>210</v>
      </c>
      <c r="G581" s="58">
        <f t="shared" si="27"/>
        <v>270</v>
      </c>
      <c r="H581" s="68"/>
      <c r="I581" s="58" t="e">
        <f>VLOOKUP(A581,'Ph Urina'!$C$9:$F$1113,4,0)</f>
        <v>#N/A</v>
      </c>
      <c r="J581" s="57" t="e">
        <f>VLOOKUP(A581,'Ph Urina'!$C$9:$F$1113,3,0)</f>
        <v>#N/A</v>
      </c>
      <c r="K581" s="59" t="e">
        <f>VLOOKUP(A581,ECC!$C$4:$E$1859,3,0)</f>
        <v>#N/A</v>
      </c>
      <c r="L581" s="68"/>
      <c r="M581" s="68"/>
      <c r="N581" s="68"/>
      <c r="O581" s="68"/>
      <c r="P581" s="68"/>
      <c r="Q581" s="68"/>
    </row>
    <row r="582" spans="1:17" x14ac:dyDescent="0.25">
      <c r="A582" s="68"/>
      <c r="B582" s="68"/>
      <c r="C582" s="68"/>
      <c r="D582" s="68"/>
      <c r="E582" s="57">
        <f t="shared" ca="1" si="25"/>
        <v>44161</v>
      </c>
      <c r="F582" s="58">
        <f t="shared" si="26"/>
        <v>210</v>
      </c>
      <c r="G582" s="58">
        <f t="shared" si="27"/>
        <v>270</v>
      </c>
      <c r="H582" s="68"/>
      <c r="I582" s="58" t="e">
        <f>VLOOKUP(A582,'Ph Urina'!$C$9:$F$1113,4,0)</f>
        <v>#N/A</v>
      </c>
      <c r="J582" s="57" t="e">
        <f>VLOOKUP(A582,'Ph Urina'!$C$9:$F$1113,3,0)</f>
        <v>#N/A</v>
      </c>
      <c r="K582" s="59" t="e">
        <f>VLOOKUP(A582,ECC!$C$4:$E$1859,3,0)</f>
        <v>#N/A</v>
      </c>
      <c r="L582" s="68"/>
      <c r="M582" s="68"/>
      <c r="N582" s="68"/>
      <c r="O582" s="68"/>
      <c r="P582" s="68"/>
      <c r="Q582" s="68"/>
    </row>
    <row r="583" spans="1:17" x14ac:dyDescent="0.25">
      <c r="A583" s="68"/>
      <c r="B583" s="68"/>
      <c r="C583" s="68"/>
      <c r="D583" s="68"/>
      <c r="E583" s="57">
        <f t="shared" ca="1" si="25"/>
        <v>44161</v>
      </c>
      <c r="F583" s="58">
        <f t="shared" si="26"/>
        <v>210</v>
      </c>
      <c r="G583" s="58">
        <f t="shared" si="27"/>
        <v>270</v>
      </c>
      <c r="H583" s="68"/>
      <c r="I583" s="58" t="e">
        <f>VLOOKUP(A583,'Ph Urina'!$C$9:$F$1113,4,0)</f>
        <v>#N/A</v>
      </c>
      <c r="J583" s="57" t="e">
        <f>VLOOKUP(A583,'Ph Urina'!$C$9:$F$1113,3,0)</f>
        <v>#N/A</v>
      </c>
      <c r="K583" s="59" t="e">
        <f>VLOOKUP(A583,ECC!$C$4:$E$1859,3,0)</f>
        <v>#N/A</v>
      </c>
      <c r="L583" s="68"/>
      <c r="M583" s="68"/>
      <c r="N583" s="68"/>
      <c r="O583" s="68"/>
      <c r="P583" s="68"/>
      <c r="Q583" s="68"/>
    </row>
    <row r="584" spans="1:17" x14ac:dyDescent="0.25">
      <c r="A584" s="68"/>
      <c r="B584" s="68"/>
      <c r="C584" s="68"/>
      <c r="D584" s="68"/>
      <c r="E584" s="57">
        <f t="shared" ref="E584:E647" ca="1" si="28">($E$4-D584)</f>
        <v>44161</v>
      </c>
      <c r="F584" s="58">
        <f t="shared" ref="F584:F647" si="29">C584+210</f>
        <v>210</v>
      </c>
      <c r="G584" s="58">
        <f t="shared" si="27"/>
        <v>270</v>
      </c>
      <c r="H584" s="68"/>
      <c r="I584" s="58" t="e">
        <f>VLOOKUP(A584,'Ph Urina'!$C$9:$F$1113,4,0)</f>
        <v>#N/A</v>
      </c>
      <c r="J584" s="57" t="e">
        <f>VLOOKUP(A584,'Ph Urina'!$C$9:$F$1113,3,0)</f>
        <v>#N/A</v>
      </c>
      <c r="K584" s="59" t="e">
        <f>VLOOKUP(A584,ECC!$C$4:$E$1859,3,0)</f>
        <v>#N/A</v>
      </c>
      <c r="L584" s="68"/>
      <c r="M584" s="68"/>
      <c r="N584" s="68"/>
      <c r="O584" s="68"/>
      <c r="P584" s="68"/>
      <c r="Q584" s="68"/>
    </row>
    <row r="585" spans="1:17" x14ac:dyDescent="0.25">
      <c r="A585" s="68"/>
      <c r="B585" s="68"/>
      <c r="C585" s="68"/>
      <c r="D585" s="68"/>
      <c r="E585" s="57">
        <f t="shared" ca="1" si="28"/>
        <v>44161</v>
      </c>
      <c r="F585" s="58">
        <f t="shared" si="29"/>
        <v>210</v>
      </c>
      <c r="G585" s="58">
        <f t="shared" si="27"/>
        <v>270</v>
      </c>
      <c r="H585" s="68"/>
      <c r="I585" s="58" t="e">
        <f>VLOOKUP(A585,'Ph Urina'!$C$9:$F$1113,4,0)</f>
        <v>#N/A</v>
      </c>
      <c r="J585" s="57" t="e">
        <f>VLOOKUP(A585,'Ph Urina'!$C$9:$F$1113,3,0)</f>
        <v>#N/A</v>
      </c>
      <c r="K585" s="59" t="e">
        <f>VLOOKUP(A585,ECC!$C$4:$E$1859,3,0)</f>
        <v>#N/A</v>
      </c>
      <c r="L585" s="68"/>
      <c r="M585" s="68"/>
      <c r="N585" s="68"/>
      <c r="O585" s="68"/>
      <c r="P585" s="68"/>
      <c r="Q585" s="68"/>
    </row>
    <row r="586" spans="1:17" x14ac:dyDescent="0.25">
      <c r="A586" s="68"/>
      <c r="B586" s="68"/>
      <c r="C586" s="68"/>
      <c r="D586" s="68"/>
      <c r="E586" s="57">
        <f t="shared" ca="1" si="28"/>
        <v>44161</v>
      </c>
      <c r="F586" s="58">
        <f t="shared" si="29"/>
        <v>210</v>
      </c>
      <c r="G586" s="58">
        <f t="shared" si="27"/>
        <v>270</v>
      </c>
      <c r="H586" s="68"/>
      <c r="I586" s="58" t="e">
        <f>VLOOKUP(A586,'Ph Urina'!$C$9:$F$1113,4,0)</f>
        <v>#N/A</v>
      </c>
      <c r="J586" s="57" t="e">
        <f>VLOOKUP(A586,'Ph Urina'!$C$9:$F$1113,3,0)</f>
        <v>#N/A</v>
      </c>
      <c r="K586" s="59" t="e">
        <f>VLOOKUP(A586,ECC!$C$4:$E$1859,3,0)</f>
        <v>#N/A</v>
      </c>
      <c r="L586" s="68"/>
      <c r="M586" s="68"/>
      <c r="N586" s="68"/>
      <c r="O586" s="68"/>
      <c r="P586" s="68"/>
      <c r="Q586" s="68"/>
    </row>
    <row r="587" spans="1:17" x14ac:dyDescent="0.25">
      <c r="A587" s="68"/>
      <c r="B587" s="68"/>
      <c r="C587" s="68"/>
      <c r="D587" s="68"/>
      <c r="E587" s="57">
        <f t="shared" ca="1" si="28"/>
        <v>44161</v>
      </c>
      <c r="F587" s="58">
        <f t="shared" si="29"/>
        <v>210</v>
      </c>
      <c r="G587" s="58">
        <f t="shared" ref="G587:G650" si="30">C587+270</f>
        <v>270</v>
      </c>
      <c r="H587" s="68"/>
      <c r="I587" s="58" t="e">
        <f>VLOOKUP(A587,'Ph Urina'!$C$9:$F$1113,4,0)</f>
        <v>#N/A</v>
      </c>
      <c r="J587" s="57" t="e">
        <f>VLOOKUP(A587,'Ph Urina'!$C$9:$F$1113,3,0)</f>
        <v>#N/A</v>
      </c>
      <c r="K587" s="59" t="e">
        <f>VLOOKUP(A587,ECC!$C$4:$E$1859,3,0)</f>
        <v>#N/A</v>
      </c>
      <c r="L587" s="68"/>
      <c r="M587" s="68"/>
      <c r="N587" s="68"/>
      <c r="O587" s="68"/>
      <c r="P587" s="68"/>
      <c r="Q587" s="68"/>
    </row>
    <row r="588" spans="1:17" x14ac:dyDescent="0.25">
      <c r="A588" s="68"/>
      <c r="B588" s="68"/>
      <c r="C588" s="68"/>
      <c r="D588" s="68"/>
      <c r="E588" s="57">
        <f t="shared" ca="1" si="28"/>
        <v>44161</v>
      </c>
      <c r="F588" s="58">
        <f t="shared" si="29"/>
        <v>210</v>
      </c>
      <c r="G588" s="58">
        <f t="shared" si="30"/>
        <v>270</v>
      </c>
      <c r="H588" s="68"/>
      <c r="I588" s="58" t="e">
        <f>VLOOKUP(A588,'Ph Urina'!$C$9:$F$1113,4,0)</f>
        <v>#N/A</v>
      </c>
      <c r="J588" s="57" t="e">
        <f>VLOOKUP(A588,'Ph Urina'!$C$9:$F$1113,3,0)</f>
        <v>#N/A</v>
      </c>
      <c r="K588" s="59" t="e">
        <f>VLOOKUP(A588,ECC!$C$4:$E$1859,3,0)</f>
        <v>#N/A</v>
      </c>
      <c r="L588" s="68"/>
      <c r="M588" s="68"/>
      <c r="N588" s="68"/>
      <c r="O588" s="68"/>
      <c r="P588" s="68"/>
      <c r="Q588" s="68"/>
    </row>
    <row r="589" spans="1:17" x14ac:dyDescent="0.25">
      <c r="A589" s="68"/>
      <c r="B589" s="68"/>
      <c r="C589" s="68"/>
      <c r="D589" s="68"/>
      <c r="E589" s="57">
        <f t="shared" ca="1" si="28"/>
        <v>44161</v>
      </c>
      <c r="F589" s="58">
        <f t="shared" si="29"/>
        <v>210</v>
      </c>
      <c r="G589" s="58">
        <f t="shared" si="30"/>
        <v>270</v>
      </c>
      <c r="H589" s="68"/>
      <c r="I589" s="58" t="e">
        <f>VLOOKUP(A589,'Ph Urina'!$C$9:$F$1113,4,0)</f>
        <v>#N/A</v>
      </c>
      <c r="J589" s="57" t="e">
        <f>VLOOKUP(A589,'Ph Urina'!$C$9:$F$1113,3,0)</f>
        <v>#N/A</v>
      </c>
      <c r="K589" s="59" t="e">
        <f>VLOOKUP(A589,ECC!$C$4:$E$1859,3,0)</f>
        <v>#N/A</v>
      </c>
      <c r="L589" s="68"/>
      <c r="M589" s="68"/>
      <c r="N589" s="68"/>
      <c r="O589" s="68"/>
      <c r="P589" s="68"/>
      <c r="Q589" s="68"/>
    </row>
    <row r="590" spans="1:17" x14ac:dyDescent="0.25">
      <c r="A590" s="68"/>
      <c r="B590" s="68"/>
      <c r="C590" s="68"/>
      <c r="D590" s="68"/>
      <c r="E590" s="57">
        <f t="shared" ca="1" si="28"/>
        <v>44161</v>
      </c>
      <c r="F590" s="58">
        <f t="shared" si="29"/>
        <v>210</v>
      </c>
      <c r="G590" s="58">
        <f t="shared" si="30"/>
        <v>270</v>
      </c>
      <c r="H590" s="68"/>
      <c r="I590" s="58" t="e">
        <f>VLOOKUP(A590,'Ph Urina'!$C$9:$F$1113,4,0)</f>
        <v>#N/A</v>
      </c>
      <c r="J590" s="57" t="e">
        <f>VLOOKUP(A590,'Ph Urina'!$C$9:$F$1113,3,0)</f>
        <v>#N/A</v>
      </c>
      <c r="K590" s="59" t="e">
        <f>VLOOKUP(A590,ECC!$C$4:$E$1859,3,0)</f>
        <v>#N/A</v>
      </c>
      <c r="L590" s="68"/>
      <c r="M590" s="68"/>
      <c r="N590" s="68"/>
      <c r="O590" s="68"/>
      <c r="P590" s="68"/>
      <c r="Q590" s="68"/>
    </row>
    <row r="591" spans="1:17" x14ac:dyDescent="0.25">
      <c r="A591" s="68"/>
      <c r="B591" s="68"/>
      <c r="C591" s="68"/>
      <c r="D591" s="68"/>
      <c r="E591" s="57">
        <f t="shared" ca="1" si="28"/>
        <v>44161</v>
      </c>
      <c r="F591" s="58">
        <f t="shared" si="29"/>
        <v>210</v>
      </c>
      <c r="G591" s="58">
        <f t="shared" si="30"/>
        <v>270</v>
      </c>
      <c r="H591" s="68"/>
      <c r="I591" s="58" t="e">
        <f>VLOOKUP(A591,'Ph Urina'!$C$9:$F$1113,4,0)</f>
        <v>#N/A</v>
      </c>
      <c r="J591" s="57" t="e">
        <f>VLOOKUP(A591,'Ph Urina'!$C$9:$F$1113,3,0)</f>
        <v>#N/A</v>
      </c>
      <c r="K591" s="59" t="e">
        <f>VLOOKUP(A591,ECC!$C$4:$E$1859,3,0)</f>
        <v>#N/A</v>
      </c>
      <c r="L591" s="68"/>
      <c r="M591" s="68"/>
      <c r="N591" s="68"/>
      <c r="O591" s="68"/>
      <c r="P591" s="68"/>
      <c r="Q591" s="68"/>
    </row>
    <row r="592" spans="1:17" x14ac:dyDescent="0.25">
      <c r="A592" s="68"/>
      <c r="B592" s="68"/>
      <c r="C592" s="68"/>
      <c r="D592" s="68"/>
      <c r="E592" s="57">
        <f t="shared" ca="1" si="28"/>
        <v>44161</v>
      </c>
      <c r="F592" s="58">
        <f t="shared" si="29"/>
        <v>210</v>
      </c>
      <c r="G592" s="58">
        <f t="shared" si="30"/>
        <v>270</v>
      </c>
      <c r="H592" s="68"/>
      <c r="I592" s="58" t="e">
        <f>VLOOKUP(A592,'Ph Urina'!$C$9:$F$1113,4,0)</f>
        <v>#N/A</v>
      </c>
      <c r="J592" s="57" t="e">
        <f>VLOOKUP(A592,'Ph Urina'!$C$9:$F$1113,3,0)</f>
        <v>#N/A</v>
      </c>
      <c r="K592" s="59" t="e">
        <f>VLOOKUP(A592,ECC!$C$4:$E$1859,3,0)</f>
        <v>#N/A</v>
      </c>
      <c r="L592" s="68"/>
      <c r="M592" s="68"/>
      <c r="N592" s="68"/>
      <c r="O592" s="68"/>
      <c r="P592" s="68"/>
      <c r="Q592" s="68"/>
    </row>
    <row r="593" spans="1:17" x14ac:dyDescent="0.25">
      <c r="A593" s="68"/>
      <c r="B593" s="68"/>
      <c r="C593" s="68"/>
      <c r="D593" s="68"/>
      <c r="E593" s="57">
        <f t="shared" ca="1" si="28"/>
        <v>44161</v>
      </c>
      <c r="F593" s="58">
        <f t="shared" si="29"/>
        <v>210</v>
      </c>
      <c r="G593" s="58">
        <f t="shared" si="30"/>
        <v>270</v>
      </c>
      <c r="H593" s="68"/>
      <c r="I593" s="58" t="e">
        <f>VLOOKUP(A593,'Ph Urina'!$C$9:$F$1113,4,0)</f>
        <v>#N/A</v>
      </c>
      <c r="J593" s="57" t="e">
        <f>VLOOKUP(A593,'Ph Urina'!$C$9:$F$1113,3,0)</f>
        <v>#N/A</v>
      </c>
      <c r="K593" s="59" t="e">
        <f>VLOOKUP(A593,ECC!$C$4:$E$1859,3,0)</f>
        <v>#N/A</v>
      </c>
      <c r="L593" s="68"/>
      <c r="M593" s="68"/>
      <c r="N593" s="68"/>
      <c r="O593" s="68"/>
      <c r="P593" s="68"/>
      <c r="Q593" s="68"/>
    </row>
    <row r="594" spans="1:17" x14ac:dyDescent="0.25">
      <c r="A594" s="68"/>
      <c r="B594" s="68"/>
      <c r="C594" s="68"/>
      <c r="D594" s="68"/>
      <c r="E594" s="57">
        <f t="shared" ca="1" si="28"/>
        <v>44161</v>
      </c>
      <c r="F594" s="58">
        <f t="shared" si="29"/>
        <v>210</v>
      </c>
      <c r="G594" s="58">
        <f t="shared" si="30"/>
        <v>270</v>
      </c>
      <c r="H594" s="68"/>
      <c r="I594" s="58" t="e">
        <f>VLOOKUP(A594,'Ph Urina'!$C$9:$F$1113,4,0)</f>
        <v>#N/A</v>
      </c>
      <c r="J594" s="57" t="e">
        <f>VLOOKUP(A594,'Ph Urina'!$C$9:$F$1113,3,0)</f>
        <v>#N/A</v>
      </c>
      <c r="K594" s="59" t="e">
        <f>VLOOKUP(A594,ECC!$C$4:$E$1859,3,0)</f>
        <v>#N/A</v>
      </c>
      <c r="L594" s="68"/>
      <c r="M594" s="68"/>
      <c r="N594" s="68"/>
      <c r="O594" s="68"/>
      <c r="P594" s="68"/>
      <c r="Q594" s="68"/>
    </row>
    <row r="595" spans="1:17" x14ac:dyDescent="0.25">
      <c r="A595" s="68"/>
      <c r="B595" s="68"/>
      <c r="C595" s="68"/>
      <c r="D595" s="68"/>
      <c r="E595" s="57">
        <f t="shared" ca="1" si="28"/>
        <v>44161</v>
      </c>
      <c r="F595" s="58">
        <f t="shared" si="29"/>
        <v>210</v>
      </c>
      <c r="G595" s="58">
        <f t="shared" si="30"/>
        <v>270</v>
      </c>
      <c r="H595" s="68"/>
      <c r="I595" s="58" t="e">
        <f>VLOOKUP(A595,'Ph Urina'!$C$9:$F$1113,4,0)</f>
        <v>#N/A</v>
      </c>
      <c r="J595" s="57" t="e">
        <f>VLOOKUP(A595,'Ph Urina'!$C$9:$F$1113,3,0)</f>
        <v>#N/A</v>
      </c>
      <c r="K595" s="59" t="e">
        <f>VLOOKUP(A595,ECC!$C$4:$E$1859,3,0)</f>
        <v>#N/A</v>
      </c>
      <c r="L595" s="68"/>
      <c r="M595" s="68"/>
      <c r="N595" s="68"/>
      <c r="O595" s="68"/>
      <c r="P595" s="68"/>
      <c r="Q595" s="68"/>
    </row>
    <row r="596" spans="1:17" x14ac:dyDescent="0.25">
      <c r="A596" s="68"/>
      <c r="B596" s="68"/>
      <c r="C596" s="68"/>
      <c r="D596" s="68"/>
      <c r="E596" s="57">
        <f t="shared" ca="1" si="28"/>
        <v>44161</v>
      </c>
      <c r="F596" s="58">
        <f t="shared" si="29"/>
        <v>210</v>
      </c>
      <c r="G596" s="58">
        <f t="shared" si="30"/>
        <v>270</v>
      </c>
      <c r="H596" s="68"/>
      <c r="I596" s="58" t="e">
        <f>VLOOKUP(A596,'Ph Urina'!$C$9:$F$1113,4,0)</f>
        <v>#N/A</v>
      </c>
      <c r="J596" s="57" t="e">
        <f>VLOOKUP(A596,'Ph Urina'!$C$9:$F$1113,3,0)</f>
        <v>#N/A</v>
      </c>
      <c r="K596" s="59" t="e">
        <f>VLOOKUP(A596,ECC!$C$4:$E$1859,3,0)</f>
        <v>#N/A</v>
      </c>
      <c r="L596" s="68"/>
      <c r="M596" s="68"/>
      <c r="N596" s="68"/>
      <c r="O596" s="68"/>
      <c r="P596" s="68"/>
      <c r="Q596" s="68"/>
    </row>
    <row r="597" spans="1:17" x14ac:dyDescent="0.25">
      <c r="A597" s="68"/>
      <c r="B597" s="68"/>
      <c r="C597" s="68"/>
      <c r="D597" s="68"/>
      <c r="E597" s="57">
        <f t="shared" ca="1" si="28"/>
        <v>44161</v>
      </c>
      <c r="F597" s="58">
        <f t="shared" si="29"/>
        <v>210</v>
      </c>
      <c r="G597" s="58">
        <f t="shared" si="30"/>
        <v>270</v>
      </c>
      <c r="H597" s="68"/>
      <c r="I597" s="58" t="e">
        <f>VLOOKUP(A597,'Ph Urina'!$C$9:$F$1113,4,0)</f>
        <v>#N/A</v>
      </c>
      <c r="J597" s="57" t="e">
        <f>VLOOKUP(A597,'Ph Urina'!$C$9:$F$1113,3,0)</f>
        <v>#N/A</v>
      </c>
      <c r="K597" s="59" t="e">
        <f>VLOOKUP(A597,ECC!$C$4:$E$1859,3,0)</f>
        <v>#N/A</v>
      </c>
      <c r="L597" s="68"/>
      <c r="M597" s="68"/>
      <c r="N597" s="68"/>
      <c r="O597" s="68"/>
      <c r="P597" s="68"/>
      <c r="Q597" s="68"/>
    </row>
    <row r="598" spans="1:17" x14ac:dyDescent="0.25">
      <c r="A598" s="68"/>
      <c r="B598" s="68"/>
      <c r="C598" s="68"/>
      <c r="D598" s="68"/>
      <c r="E598" s="57">
        <f t="shared" ca="1" si="28"/>
        <v>44161</v>
      </c>
      <c r="F598" s="58">
        <f t="shared" si="29"/>
        <v>210</v>
      </c>
      <c r="G598" s="58">
        <f t="shared" si="30"/>
        <v>270</v>
      </c>
      <c r="H598" s="68"/>
      <c r="I598" s="58" t="e">
        <f>VLOOKUP(A598,'Ph Urina'!$C$9:$F$1113,4,0)</f>
        <v>#N/A</v>
      </c>
      <c r="J598" s="57" t="e">
        <f>VLOOKUP(A598,'Ph Urina'!$C$9:$F$1113,3,0)</f>
        <v>#N/A</v>
      </c>
      <c r="K598" s="59" t="e">
        <f>VLOOKUP(A598,ECC!$C$4:$E$1859,3,0)</f>
        <v>#N/A</v>
      </c>
      <c r="L598" s="68"/>
      <c r="M598" s="68"/>
      <c r="N598" s="68"/>
      <c r="O598" s="68"/>
      <c r="P598" s="68"/>
      <c r="Q598" s="68"/>
    </row>
    <row r="599" spans="1:17" x14ac:dyDescent="0.25">
      <c r="A599" s="68"/>
      <c r="B599" s="68"/>
      <c r="C599" s="68"/>
      <c r="D599" s="68"/>
      <c r="E599" s="57">
        <f t="shared" ca="1" si="28"/>
        <v>44161</v>
      </c>
      <c r="F599" s="58">
        <f t="shared" si="29"/>
        <v>210</v>
      </c>
      <c r="G599" s="58">
        <f t="shared" si="30"/>
        <v>270</v>
      </c>
      <c r="H599" s="68"/>
      <c r="I599" s="58" t="e">
        <f>VLOOKUP(A599,'Ph Urina'!$C$9:$F$1113,4,0)</f>
        <v>#N/A</v>
      </c>
      <c r="J599" s="57" t="e">
        <f>VLOOKUP(A599,'Ph Urina'!$C$9:$F$1113,3,0)</f>
        <v>#N/A</v>
      </c>
      <c r="K599" s="59" t="e">
        <f>VLOOKUP(A599,ECC!$C$4:$E$1859,3,0)</f>
        <v>#N/A</v>
      </c>
      <c r="L599" s="68"/>
      <c r="M599" s="68"/>
      <c r="N599" s="68"/>
      <c r="O599" s="68"/>
      <c r="P599" s="68"/>
      <c r="Q599" s="68"/>
    </row>
    <row r="600" spans="1:17" x14ac:dyDescent="0.25">
      <c r="A600" s="68"/>
      <c r="B600" s="68"/>
      <c r="C600" s="68"/>
      <c r="D600" s="68"/>
      <c r="E600" s="57">
        <f t="shared" ca="1" si="28"/>
        <v>44161</v>
      </c>
      <c r="F600" s="58">
        <f t="shared" si="29"/>
        <v>210</v>
      </c>
      <c r="G600" s="58">
        <f t="shared" si="30"/>
        <v>270</v>
      </c>
      <c r="H600" s="68"/>
      <c r="I600" s="58" t="e">
        <f>VLOOKUP(A600,'Ph Urina'!$C$9:$F$1113,4,0)</f>
        <v>#N/A</v>
      </c>
      <c r="J600" s="57" t="e">
        <f>VLOOKUP(A600,'Ph Urina'!$C$9:$F$1113,3,0)</f>
        <v>#N/A</v>
      </c>
      <c r="K600" s="59" t="e">
        <f>VLOOKUP(A600,ECC!$C$4:$E$1859,3,0)</f>
        <v>#N/A</v>
      </c>
      <c r="L600" s="68"/>
      <c r="M600" s="68"/>
      <c r="N600" s="68"/>
      <c r="O600" s="68"/>
      <c r="P600" s="68"/>
      <c r="Q600" s="68"/>
    </row>
    <row r="601" spans="1:17" x14ac:dyDescent="0.25">
      <c r="A601" s="68"/>
      <c r="B601" s="68"/>
      <c r="C601" s="68"/>
      <c r="D601" s="68"/>
      <c r="E601" s="57">
        <f t="shared" ca="1" si="28"/>
        <v>44161</v>
      </c>
      <c r="F601" s="58">
        <f t="shared" si="29"/>
        <v>210</v>
      </c>
      <c r="G601" s="58">
        <f t="shared" si="30"/>
        <v>270</v>
      </c>
      <c r="H601" s="68"/>
      <c r="I601" s="58" t="e">
        <f>VLOOKUP(A601,'Ph Urina'!$C$9:$F$1113,4,0)</f>
        <v>#N/A</v>
      </c>
      <c r="J601" s="57" t="e">
        <f>VLOOKUP(A601,'Ph Urina'!$C$9:$F$1113,3,0)</f>
        <v>#N/A</v>
      </c>
      <c r="K601" s="59" t="e">
        <f>VLOOKUP(A601,ECC!$C$4:$E$1859,3,0)</f>
        <v>#N/A</v>
      </c>
      <c r="L601" s="68"/>
      <c r="M601" s="68"/>
      <c r="N601" s="68"/>
      <c r="O601" s="68"/>
      <c r="P601" s="68"/>
      <c r="Q601" s="68"/>
    </row>
    <row r="602" spans="1:17" x14ac:dyDescent="0.25">
      <c r="A602" s="68"/>
      <c r="B602" s="68"/>
      <c r="C602" s="68"/>
      <c r="D602" s="68"/>
      <c r="E602" s="57">
        <f t="shared" ca="1" si="28"/>
        <v>44161</v>
      </c>
      <c r="F602" s="58">
        <f t="shared" si="29"/>
        <v>210</v>
      </c>
      <c r="G602" s="58">
        <f t="shared" si="30"/>
        <v>270</v>
      </c>
      <c r="H602" s="68"/>
      <c r="I602" s="58" t="e">
        <f>VLOOKUP(A602,'Ph Urina'!$C$9:$F$1113,4,0)</f>
        <v>#N/A</v>
      </c>
      <c r="J602" s="57" t="e">
        <f>VLOOKUP(A602,'Ph Urina'!$C$9:$F$1113,3,0)</f>
        <v>#N/A</v>
      </c>
      <c r="K602" s="59" t="e">
        <f>VLOOKUP(A602,ECC!$C$4:$E$1859,3,0)</f>
        <v>#N/A</v>
      </c>
      <c r="L602" s="68"/>
      <c r="M602" s="68"/>
      <c r="N602" s="68"/>
      <c r="O602" s="68"/>
      <c r="P602" s="68"/>
      <c r="Q602" s="68"/>
    </row>
    <row r="603" spans="1:17" x14ac:dyDescent="0.25">
      <c r="A603" s="68"/>
      <c r="B603" s="68"/>
      <c r="C603" s="68"/>
      <c r="D603" s="68"/>
      <c r="E603" s="57">
        <f t="shared" ca="1" si="28"/>
        <v>44161</v>
      </c>
      <c r="F603" s="58">
        <f t="shared" si="29"/>
        <v>210</v>
      </c>
      <c r="G603" s="58">
        <f t="shared" si="30"/>
        <v>270</v>
      </c>
      <c r="H603" s="68"/>
      <c r="I603" s="58" t="e">
        <f>VLOOKUP(A603,'Ph Urina'!$C$9:$F$1113,4,0)</f>
        <v>#N/A</v>
      </c>
      <c r="J603" s="57" t="e">
        <f>VLOOKUP(A603,'Ph Urina'!$C$9:$F$1113,3,0)</f>
        <v>#N/A</v>
      </c>
      <c r="K603" s="59" t="e">
        <f>VLOOKUP(A603,ECC!$C$4:$E$1859,3,0)</f>
        <v>#N/A</v>
      </c>
      <c r="L603" s="68"/>
      <c r="M603" s="68"/>
      <c r="N603" s="68"/>
      <c r="O603" s="68"/>
      <c r="P603" s="68"/>
      <c r="Q603" s="68"/>
    </row>
    <row r="604" spans="1:17" x14ac:dyDescent="0.25">
      <c r="A604" s="68"/>
      <c r="B604" s="68"/>
      <c r="C604" s="68"/>
      <c r="D604" s="68"/>
      <c r="E604" s="57">
        <f t="shared" ca="1" si="28"/>
        <v>44161</v>
      </c>
      <c r="F604" s="58">
        <f t="shared" si="29"/>
        <v>210</v>
      </c>
      <c r="G604" s="58">
        <f t="shared" si="30"/>
        <v>270</v>
      </c>
      <c r="H604" s="68"/>
      <c r="I604" s="58" t="e">
        <f>VLOOKUP(A604,'Ph Urina'!$C$9:$F$1113,4,0)</f>
        <v>#N/A</v>
      </c>
      <c r="J604" s="57" t="e">
        <f>VLOOKUP(A604,'Ph Urina'!$C$9:$F$1113,3,0)</f>
        <v>#N/A</v>
      </c>
      <c r="K604" s="59" t="e">
        <f>VLOOKUP(A604,ECC!$C$4:$E$1859,3,0)</f>
        <v>#N/A</v>
      </c>
      <c r="L604" s="68"/>
      <c r="M604" s="68"/>
      <c r="N604" s="68"/>
      <c r="O604" s="68"/>
      <c r="P604" s="68"/>
      <c r="Q604" s="68"/>
    </row>
    <row r="605" spans="1:17" x14ac:dyDescent="0.25">
      <c r="A605" s="68"/>
      <c r="B605" s="68"/>
      <c r="C605" s="68"/>
      <c r="D605" s="68"/>
      <c r="E605" s="57">
        <f t="shared" ca="1" si="28"/>
        <v>44161</v>
      </c>
      <c r="F605" s="58">
        <f t="shared" si="29"/>
        <v>210</v>
      </c>
      <c r="G605" s="58">
        <f t="shared" si="30"/>
        <v>270</v>
      </c>
      <c r="H605" s="68"/>
      <c r="I605" s="58" t="e">
        <f>VLOOKUP(A605,'Ph Urina'!$C$9:$F$1113,4,0)</f>
        <v>#N/A</v>
      </c>
      <c r="J605" s="57" t="e">
        <f>VLOOKUP(A605,'Ph Urina'!$C$9:$F$1113,3,0)</f>
        <v>#N/A</v>
      </c>
      <c r="K605" s="59" t="e">
        <f>VLOOKUP(A605,ECC!$C$4:$E$1859,3,0)</f>
        <v>#N/A</v>
      </c>
      <c r="L605" s="68"/>
      <c r="M605" s="68"/>
      <c r="N605" s="68"/>
      <c r="O605" s="68"/>
      <c r="P605" s="68"/>
      <c r="Q605" s="68"/>
    </row>
    <row r="606" spans="1:17" x14ac:dyDescent="0.25">
      <c r="A606" s="68"/>
      <c r="B606" s="68"/>
      <c r="C606" s="68"/>
      <c r="D606" s="68"/>
      <c r="E606" s="57">
        <f t="shared" ca="1" si="28"/>
        <v>44161</v>
      </c>
      <c r="F606" s="58">
        <f t="shared" si="29"/>
        <v>210</v>
      </c>
      <c r="G606" s="58">
        <f t="shared" si="30"/>
        <v>270</v>
      </c>
      <c r="H606" s="68"/>
      <c r="I606" s="58" t="e">
        <f>VLOOKUP(A606,'Ph Urina'!$C$9:$F$1113,4,0)</f>
        <v>#N/A</v>
      </c>
      <c r="J606" s="57" t="e">
        <f>VLOOKUP(A606,'Ph Urina'!$C$9:$F$1113,3,0)</f>
        <v>#N/A</v>
      </c>
      <c r="K606" s="59" t="e">
        <f>VLOOKUP(A606,ECC!$C$4:$E$1859,3,0)</f>
        <v>#N/A</v>
      </c>
      <c r="L606" s="68"/>
      <c r="M606" s="68"/>
      <c r="N606" s="68"/>
      <c r="O606" s="68"/>
      <c r="P606" s="68"/>
      <c r="Q606" s="68"/>
    </row>
    <row r="607" spans="1:17" x14ac:dyDescent="0.25">
      <c r="A607" s="68"/>
      <c r="B607" s="68"/>
      <c r="C607" s="68"/>
      <c r="D607" s="68"/>
      <c r="E607" s="57">
        <f t="shared" ca="1" si="28"/>
        <v>44161</v>
      </c>
      <c r="F607" s="58">
        <f t="shared" si="29"/>
        <v>210</v>
      </c>
      <c r="G607" s="58">
        <f t="shared" si="30"/>
        <v>270</v>
      </c>
      <c r="H607" s="68"/>
      <c r="I607" s="58" t="e">
        <f>VLOOKUP(A607,'Ph Urina'!$C$9:$F$1113,4,0)</f>
        <v>#N/A</v>
      </c>
      <c r="J607" s="57" t="e">
        <f>VLOOKUP(A607,'Ph Urina'!$C$9:$F$1113,3,0)</f>
        <v>#N/A</v>
      </c>
      <c r="K607" s="59" t="e">
        <f>VLOOKUP(A607,ECC!$C$4:$E$1859,3,0)</f>
        <v>#N/A</v>
      </c>
      <c r="L607" s="68"/>
      <c r="M607" s="68"/>
      <c r="N607" s="68"/>
      <c r="O607" s="68"/>
      <c r="P607" s="68"/>
      <c r="Q607" s="68"/>
    </row>
    <row r="608" spans="1:17" x14ac:dyDescent="0.25">
      <c r="A608" s="68"/>
      <c r="B608" s="68"/>
      <c r="C608" s="68"/>
      <c r="D608" s="68"/>
      <c r="E608" s="57">
        <f t="shared" ca="1" si="28"/>
        <v>44161</v>
      </c>
      <c r="F608" s="58">
        <f t="shared" si="29"/>
        <v>210</v>
      </c>
      <c r="G608" s="58">
        <f t="shared" si="30"/>
        <v>270</v>
      </c>
      <c r="H608" s="68"/>
      <c r="I608" s="58" t="e">
        <f>VLOOKUP(A608,'Ph Urina'!$C$9:$F$1113,4,0)</f>
        <v>#N/A</v>
      </c>
      <c r="J608" s="57" t="e">
        <f>VLOOKUP(A608,'Ph Urina'!$C$9:$F$1113,3,0)</f>
        <v>#N/A</v>
      </c>
      <c r="K608" s="59" t="e">
        <f>VLOOKUP(A608,ECC!$C$4:$E$1859,3,0)</f>
        <v>#N/A</v>
      </c>
      <c r="L608" s="68"/>
      <c r="M608" s="68"/>
      <c r="N608" s="68"/>
      <c r="O608" s="68"/>
      <c r="P608" s="68"/>
      <c r="Q608" s="68"/>
    </row>
    <row r="609" spans="1:17" x14ac:dyDescent="0.25">
      <c r="A609" s="68"/>
      <c r="B609" s="68"/>
      <c r="C609" s="68"/>
      <c r="D609" s="68"/>
      <c r="E609" s="57">
        <f t="shared" ca="1" si="28"/>
        <v>44161</v>
      </c>
      <c r="F609" s="58">
        <f t="shared" si="29"/>
        <v>210</v>
      </c>
      <c r="G609" s="58">
        <f t="shared" si="30"/>
        <v>270</v>
      </c>
      <c r="H609" s="68"/>
      <c r="I609" s="58" t="e">
        <f>VLOOKUP(A609,'Ph Urina'!$C$9:$F$1113,4,0)</f>
        <v>#N/A</v>
      </c>
      <c r="J609" s="57" t="e">
        <f>VLOOKUP(A609,'Ph Urina'!$C$9:$F$1113,3,0)</f>
        <v>#N/A</v>
      </c>
      <c r="K609" s="59" t="e">
        <f>VLOOKUP(A609,ECC!$C$4:$E$1859,3,0)</f>
        <v>#N/A</v>
      </c>
      <c r="L609" s="68"/>
      <c r="M609" s="68"/>
      <c r="N609" s="68"/>
      <c r="O609" s="68"/>
      <c r="P609" s="68"/>
      <c r="Q609" s="68"/>
    </row>
    <row r="610" spans="1:17" x14ac:dyDescent="0.25">
      <c r="A610" s="68"/>
      <c r="B610" s="68"/>
      <c r="C610" s="68"/>
      <c r="D610" s="68"/>
      <c r="E610" s="57">
        <f t="shared" ca="1" si="28"/>
        <v>44161</v>
      </c>
      <c r="F610" s="58">
        <f t="shared" si="29"/>
        <v>210</v>
      </c>
      <c r="G610" s="58">
        <f t="shared" si="30"/>
        <v>270</v>
      </c>
      <c r="H610" s="68"/>
      <c r="I610" s="58" t="e">
        <f>VLOOKUP(A610,'Ph Urina'!$C$9:$F$1113,4,0)</f>
        <v>#N/A</v>
      </c>
      <c r="J610" s="57" t="e">
        <f>VLOOKUP(A610,'Ph Urina'!$C$9:$F$1113,3,0)</f>
        <v>#N/A</v>
      </c>
      <c r="K610" s="59" t="e">
        <f>VLOOKUP(A610,ECC!$C$4:$E$1859,3,0)</f>
        <v>#N/A</v>
      </c>
      <c r="L610" s="68"/>
      <c r="M610" s="68"/>
      <c r="N610" s="68"/>
      <c r="O610" s="68"/>
      <c r="P610" s="68"/>
      <c r="Q610" s="68"/>
    </row>
    <row r="611" spans="1:17" x14ac:dyDescent="0.25">
      <c r="A611" s="68"/>
      <c r="B611" s="68"/>
      <c r="C611" s="68"/>
      <c r="D611" s="68"/>
      <c r="E611" s="57">
        <f t="shared" ca="1" si="28"/>
        <v>44161</v>
      </c>
      <c r="F611" s="58">
        <f t="shared" si="29"/>
        <v>210</v>
      </c>
      <c r="G611" s="58">
        <f t="shared" si="30"/>
        <v>270</v>
      </c>
      <c r="H611" s="68"/>
      <c r="I611" s="58" t="e">
        <f>VLOOKUP(A611,'Ph Urina'!$C$9:$F$1113,4,0)</f>
        <v>#N/A</v>
      </c>
      <c r="J611" s="57" t="e">
        <f>VLOOKUP(A611,'Ph Urina'!$C$9:$F$1113,3,0)</f>
        <v>#N/A</v>
      </c>
      <c r="K611" s="59" t="e">
        <f>VLOOKUP(A611,ECC!$C$4:$E$1859,3,0)</f>
        <v>#N/A</v>
      </c>
      <c r="L611" s="68"/>
      <c r="M611" s="68"/>
      <c r="N611" s="68"/>
      <c r="O611" s="68"/>
      <c r="P611" s="68"/>
      <c r="Q611" s="68"/>
    </row>
    <row r="612" spans="1:17" x14ac:dyDescent="0.25">
      <c r="A612" s="68"/>
      <c r="B612" s="68"/>
      <c r="C612" s="68"/>
      <c r="D612" s="68"/>
      <c r="E612" s="57">
        <f t="shared" ca="1" si="28"/>
        <v>44161</v>
      </c>
      <c r="F612" s="58">
        <f t="shared" si="29"/>
        <v>210</v>
      </c>
      <c r="G612" s="58">
        <f t="shared" si="30"/>
        <v>270</v>
      </c>
      <c r="H612" s="68"/>
      <c r="I612" s="58" t="e">
        <f>VLOOKUP(A612,'Ph Urina'!$C$9:$F$1113,4,0)</f>
        <v>#N/A</v>
      </c>
      <c r="J612" s="57" t="e">
        <f>VLOOKUP(A612,'Ph Urina'!$C$9:$F$1113,3,0)</f>
        <v>#N/A</v>
      </c>
      <c r="K612" s="59" t="e">
        <f>VLOOKUP(A612,ECC!$C$4:$E$1859,3,0)</f>
        <v>#N/A</v>
      </c>
      <c r="L612" s="68"/>
      <c r="M612" s="68"/>
      <c r="N612" s="68"/>
      <c r="O612" s="68"/>
      <c r="P612" s="68"/>
      <c r="Q612" s="68"/>
    </row>
    <row r="613" spans="1:17" x14ac:dyDescent="0.25">
      <c r="A613" s="68"/>
      <c r="B613" s="68"/>
      <c r="C613" s="68"/>
      <c r="D613" s="68"/>
      <c r="E613" s="57">
        <f t="shared" ca="1" si="28"/>
        <v>44161</v>
      </c>
      <c r="F613" s="58">
        <f t="shared" si="29"/>
        <v>210</v>
      </c>
      <c r="G613" s="58">
        <f t="shared" si="30"/>
        <v>270</v>
      </c>
      <c r="H613" s="68"/>
      <c r="I613" s="58" t="e">
        <f>VLOOKUP(A613,'Ph Urina'!$C$9:$F$1113,4,0)</f>
        <v>#N/A</v>
      </c>
      <c r="J613" s="57" t="e">
        <f>VLOOKUP(A613,'Ph Urina'!$C$9:$F$1113,3,0)</f>
        <v>#N/A</v>
      </c>
      <c r="K613" s="59" t="e">
        <f>VLOOKUP(A613,ECC!$C$4:$E$1859,3,0)</f>
        <v>#N/A</v>
      </c>
      <c r="L613" s="68"/>
      <c r="M613" s="68"/>
      <c r="N613" s="68"/>
      <c r="O613" s="68"/>
      <c r="P613" s="68"/>
      <c r="Q613" s="68"/>
    </row>
    <row r="614" spans="1:17" x14ac:dyDescent="0.25">
      <c r="A614" s="68"/>
      <c r="B614" s="68"/>
      <c r="C614" s="68"/>
      <c r="D614" s="68"/>
      <c r="E614" s="57">
        <f t="shared" ca="1" si="28"/>
        <v>44161</v>
      </c>
      <c r="F614" s="58">
        <f t="shared" si="29"/>
        <v>210</v>
      </c>
      <c r="G614" s="58">
        <f t="shared" si="30"/>
        <v>270</v>
      </c>
      <c r="H614" s="68"/>
      <c r="I614" s="58" t="e">
        <f>VLOOKUP(A614,'Ph Urina'!$C$9:$F$1113,4,0)</f>
        <v>#N/A</v>
      </c>
      <c r="J614" s="57" t="e">
        <f>VLOOKUP(A614,'Ph Urina'!$C$9:$F$1113,3,0)</f>
        <v>#N/A</v>
      </c>
      <c r="K614" s="59" t="e">
        <f>VLOOKUP(A614,ECC!$C$4:$E$1859,3,0)</f>
        <v>#N/A</v>
      </c>
      <c r="L614" s="68"/>
      <c r="M614" s="68"/>
      <c r="N614" s="68"/>
      <c r="O614" s="68"/>
      <c r="P614" s="68"/>
      <c r="Q614" s="68"/>
    </row>
    <row r="615" spans="1:17" x14ac:dyDescent="0.25">
      <c r="A615" s="68"/>
      <c r="B615" s="68"/>
      <c r="C615" s="68"/>
      <c r="D615" s="68"/>
      <c r="E615" s="57">
        <f t="shared" ca="1" si="28"/>
        <v>44161</v>
      </c>
      <c r="F615" s="58">
        <f t="shared" si="29"/>
        <v>210</v>
      </c>
      <c r="G615" s="58">
        <f t="shared" si="30"/>
        <v>270</v>
      </c>
      <c r="H615" s="68"/>
      <c r="I615" s="58" t="e">
        <f>VLOOKUP(A615,'Ph Urina'!$C$9:$F$1113,4,0)</f>
        <v>#N/A</v>
      </c>
      <c r="J615" s="57" t="e">
        <f>VLOOKUP(A615,'Ph Urina'!$C$9:$F$1113,3,0)</f>
        <v>#N/A</v>
      </c>
      <c r="K615" s="59" t="e">
        <f>VLOOKUP(A615,ECC!$C$4:$E$1859,3,0)</f>
        <v>#N/A</v>
      </c>
      <c r="L615" s="68"/>
      <c r="M615" s="68"/>
      <c r="N615" s="68"/>
      <c r="O615" s="68"/>
      <c r="P615" s="68"/>
      <c r="Q615" s="68"/>
    </row>
    <row r="616" spans="1:17" x14ac:dyDescent="0.25">
      <c r="A616" s="68"/>
      <c r="B616" s="68"/>
      <c r="C616" s="68"/>
      <c r="D616" s="68"/>
      <c r="E616" s="57">
        <f t="shared" ca="1" si="28"/>
        <v>44161</v>
      </c>
      <c r="F616" s="58">
        <f t="shared" si="29"/>
        <v>210</v>
      </c>
      <c r="G616" s="58">
        <f t="shared" si="30"/>
        <v>270</v>
      </c>
      <c r="H616" s="68"/>
      <c r="I616" s="58" t="e">
        <f>VLOOKUP(A616,'Ph Urina'!$C$9:$F$1113,4,0)</f>
        <v>#N/A</v>
      </c>
      <c r="J616" s="57" t="e">
        <f>VLOOKUP(A616,'Ph Urina'!$C$9:$F$1113,3,0)</f>
        <v>#N/A</v>
      </c>
      <c r="K616" s="59" t="e">
        <f>VLOOKUP(A616,ECC!$C$4:$E$1859,3,0)</f>
        <v>#N/A</v>
      </c>
      <c r="L616" s="68"/>
      <c r="M616" s="68"/>
      <c r="N616" s="68"/>
      <c r="O616" s="68"/>
      <c r="P616" s="68"/>
      <c r="Q616" s="68"/>
    </row>
    <row r="617" spans="1:17" x14ac:dyDescent="0.25">
      <c r="A617" s="68"/>
      <c r="B617" s="68"/>
      <c r="C617" s="68"/>
      <c r="D617" s="68"/>
      <c r="E617" s="57">
        <f t="shared" ca="1" si="28"/>
        <v>44161</v>
      </c>
      <c r="F617" s="58">
        <f t="shared" si="29"/>
        <v>210</v>
      </c>
      <c r="G617" s="58">
        <f t="shared" si="30"/>
        <v>270</v>
      </c>
      <c r="H617" s="68"/>
      <c r="I617" s="58" t="e">
        <f>VLOOKUP(A617,'Ph Urina'!$C$9:$F$1113,4,0)</f>
        <v>#N/A</v>
      </c>
      <c r="J617" s="57" t="e">
        <f>VLOOKUP(A617,'Ph Urina'!$C$9:$F$1113,3,0)</f>
        <v>#N/A</v>
      </c>
      <c r="K617" s="59" t="e">
        <f>VLOOKUP(A617,ECC!$C$4:$E$1859,3,0)</f>
        <v>#N/A</v>
      </c>
      <c r="L617" s="68"/>
      <c r="M617" s="68"/>
      <c r="N617" s="68"/>
      <c r="O617" s="68"/>
      <c r="P617" s="68"/>
      <c r="Q617" s="68"/>
    </row>
    <row r="618" spans="1:17" x14ac:dyDescent="0.25">
      <c r="A618" s="68"/>
      <c r="B618" s="68"/>
      <c r="C618" s="68"/>
      <c r="D618" s="68"/>
      <c r="E618" s="57">
        <f t="shared" ca="1" si="28"/>
        <v>44161</v>
      </c>
      <c r="F618" s="58">
        <f t="shared" si="29"/>
        <v>210</v>
      </c>
      <c r="G618" s="58">
        <f t="shared" si="30"/>
        <v>270</v>
      </c>
      <c r="H618" s="68"/>
      <c r="I618" s="58" t="e">
        <f>VLOOKUP(A618,'Ph Urina'!$C$9:$F$1113,4,0)</f>
        <v>#N/A</v>
      </c>
      <c r="J618" s="57" t="e">
        <f>VLOOKUP(A618,'Ph Urina'!$C$9:$F$1113,3,0)</f>
        <v>#N/A</v>
      </c>
      <c r="K618" s="59" t="e">
        <f>VLOOKUP(A618,ECC!$C$4:$E$1859,3,0)</f>
        <v>#N/A</v>
      </c>
      <c r="L618" s="68"/>
      <c r="M618" s="68"/>
      <c r="N618" s="68"/>
      <c r="O618" s="68"/>
      <c r="P618" s="68"/>
      <c r="Q618" s="68"/>
    </row>
    <row r="619" spans="1:17" x14ac:dyDescent="0.25">
      <c r="A619" s="68"/>
      <c r="B619" s="68"/>
      <c r="C619" s="68"/>
      <c r="D619" s="68"/>
      <c r="E619" s="57">
        <f t="shared" ca="1" si="28"/>
        <v>44161</v>
      </c>
      <c r="F619" s="58">
        <f t="shared" si="29"/>
        <v>210</v>
      </c>
      <c r="G619" s="58">
        <f t="shared" si="30"/>
        <v>270</v>
      </c>
      <c r="H619" s="68"/>
      <c r="I619" s="58" t="e">
        <f>VLOOKUP(A619,'Ph Urina'!$C$9:$F$1113,4,0)</f>
        <v>#N/A</v>
      </c>
      <c r="J619" s="57" t="e">
        <f>VLOOKUP(A619,'Ph Urina'!$C$9:$F$1113,3,0)</f>
        <v>#N/A</v>
      </c>
      <c r="K619" s="59" t="e">
        <f>VLOOKUP(A619,ECC!$C$4:$E$1859,3,0)</f>
        <v>#N/A</v>
      </c>
      <c r="L619" s="68"/>
      <c r="M619" s="68"/>
      <c r="N619" s="68"/>
      <c r="O619" s="68"/>
      <c r="P619" s="68"/>
      <c r="Q619" s="68"/>
    </row>
    <row r="620" spans="1:17" x14ac:dyDescent="0.25">
      <c r="A620" s="68"/>
      <c r="B620" s="68"/>
      <c r="C620" s="68"/>
      <c r="D620" s="68"/>
      <c r="E620" s="57">
        <f t="shared" ca="1" si="28"/>
        <v>44161</v>
      </c>
      <c r="F620" s="58">
        <f t="shared" si="29"/>
        <v>210</v>
      </c>
      <c r="G620" s="58">
        <f t="shared" si="30"/>
        <v>270</v>
      </c>
      <c r="H620" s="68"/>
      <c r="I620" s="58" t="e">
        <f>VLOOKUP(A620,'Ph Urina'!$C$9:$F$1113,4,0)</f>
        <v>#N/A</v>
      </c>
      <c r="J620" s="57" t="e">
        <f>VLOOKUP(A620,'Ph Urina'!$C$9:$F$1113,3,0)</f>
        <v>#N/A</v>
      </c>
      <c r="K620" s="59" t="e">
        <f>VLOOKUP(A620,ECC!$C$4:$E$1859,3,0)</f>
        <v>#N/A</v>
      </c>
      <c r="L620" s="68"/>
      <c r="M620" s="68"/>
      <c r="N620" s="68"/>
      <c r="O620" s="68"/>
      <c r="P620" s="68"/>
      <c r="Q620" s="68"/>
    </row>
    <row r="621" spans="1:17" x14ac:dyDescent="0.25">
      <c r="A621" s="68"/>
      <c r="B621" s="68"/>
      <c r="C621" s="68"/>
      <c r="D621" s="68"/>
      <c r="E621" s="57">
        <f t="shared" ca="1" si="28"/>
        <v>44161</v>
      </c>
      <c r="F621" s="58">
        <f t="shared" si="29"/>
        <v>210</v>
      </c>
      <c r="G621" s="58">
        <f t="shared" si="30"/>
        <v>270</v>
      </c>
      <c r="H621" s="68"/>
      <c r="I621" s="58" t="e">
        <f>VLOOKUP(A621,'Ph Urina'!$C$9:$F$1113,4,0)</f>
        <v>#N/A</v>
      </c>
      <c r="J621" s="57" t="e">
        <f>VLOOKUP(A621,'Ph Urina'!$C$9:$F$1113,3,0)</f>
        <v>#N/A</v>
      </c>
      <c r="K621" s="59" t="e">
        <f>VLOOKUP(A621,ECC!$C$4:$E$1859,3,0)</f>
        <v>#N/A</v>
      </c>
      <c r="L621" s="68"/>
      <c r="M621" s="68"/>
      <c r="N621" s="68"/>
      <c r="O621" s="68"/>
      <c r="P621" s="68"/>
      <c r="Q621" s="68"/>
    </row>
    <row r="622" spans="1:17" x14ac:dyDescent="0.25">
      <c r="A622" s="68"/>
      <c r="B622" s="68"/>
      <c r="C622" s="68"/>
      <c r="D622" s="68"/>
      <c r="E622" s="57">
        <f t="shared" ca="1" si="28"/>
        <v>44161</v>
      </c>
      <c r="F622" s="58">
        <f t="shared" si="29"/>
        <v>210</v>
      </c>
      <c r="G622" s="58">
        <f t="shared" si="30"/>
        <v>270</v>
      </c>
      <c r="H622" s="68"/>
      <c r="I622" s="58" t="e">
        <f>VLOOKUP(A622,'Ph Urina'!$C$9:$F$1113,4,0)</f>
        <v>#N/A</v>
      </c>
      <c r="J622" s="57" t="e">
        <f>VLOOKUP(A622,'Ph Urina'!$C$9:$F$1113,3,0)</f>
        <v>#N/A</v>
      </c>
      <c r="K622" s="59" t="e">
        <f>VLOOKUP(A622,ECC!$C$4:$E$1859,3,0)</f>
        <v>#N/A</v>
      </c>
      <c r="L622" s="68"/>
      <c r="M622" s="68"/>
      <c r="N622" s="68"/>
      <c r="O622" s="68"/>
      <c r="P622" s="68"/>
      <c r="Q622" s="68"/>
    </row>
    <row r="623" spans="1:17" x14ac:dyDescent="0.25">
      <c r="A623" s="68"/>
      <c r="B623" s="68"/>
      <c r="C623" s="68"/>
      <c r="D623" s="68"/>
      <c r="E623" s="57">
        <f t="shared" ca="1" si="28"/>
        <v>44161</v>
      </c>
      <c r="F623" s="58">
        <f t="shared" si="29"/>
        <v>210</v>
      </c>
      <c r="G623" s="58">
        <f t="shared" si="30"/>
        <v>270</v>
      </c>
      <c r="H623" s="68"/>
      <c r="I623" s="58" t="e">
        <f>VLOOKUP(A623,'Ph Urina'!$C$9:$F$1113,4,0)</f>
        <v>#N/A</v>
      </c>
      <c r="J623" s="57" t="e">
        <f>VLOOKUP(A623,'Ph Urina'!$C$9:$F$1113,3,0)</f>
        <v>#N/A</v>
      </c>
      <c r="K623" s="59" t="e">
        <f>VLOOKUP(A623,ECC!$C$4:$E$1859,3,0)</f>
        <v>#N/A</v>
      </c>
      <c r="L623" s="68"/>
      <c r="M623" s="68"/>
      <c r="N623" s="68"/>
      <c r="O623" s="68"/>
      <c r="P623" s="68"/>
      <c r="Q623" s="68"/>
    </row>
    <row r="624" spans="1:17" x14ac:dyDescent="0.25">
      <c r="A624" s="68"/>
      <c r="B624" s="68"/>
      <c r="C624" s="68"/>
      <c r="D624" s="68"/>
      <c r="E624" s="57">
        <f t="shared" ca="1" si="28"/>
        <v>44161</v>
      </c>
      <c r="F624" s="58">
        <f t="shared" si="29"/>
        <v>210</v>
      </c>
      <c r="G624" s="58">
        <f t="shared" si="30"/>
        <v>270</v>
      </c>
      <c r="H624" s="68"/>
      <c r="I624" s="58" t="e">
        <f>VLOOKUP(A624,'Ph Urina'!$C$9:$F$1113,4,0)</f>
        <v>#N/A</v>
      </c>
      <c r="J624" s="57" t="e">
        <f>VLOOKUP(A624,'Ph Urina'!$C$9:$F$1113,3,0)</f>
        <v>#N/A</v>
      </c>
      <c r="K624" s="59" t="e">
        <f>VLOOKUP(A624,ECC!$C$4:$E$1859,3,0)</f>
        <v>#N/A</v>
      </c>
      <c r="L624" s="68"/>
      <c r="M624" s="68"/>
      <c r="N624" s="68"/>
      <c r="O624" s="68"/>
      <c r="P624" s="68"/>
      <c r="Q624" s="68"/>
    </row>
    <row r="625" spans="1:17" x14ac:dyDescent="0.25">
      <c r="A625" s="68"/>
      <c r="B625" s="68"/>
      <c r="C625" s="68"/>
      <c r="D625" s="68"/>
      <c r="E625" s="57">
        <f t="shared" ca="1" si="28"/>
        <v>44161</v>
      </c>
      <c r="F625" s="58">
        <f t="shared" si="29"/>
        <v>210</v>
      </c>
      <c r="G625" s="58">
        <f t="shared" si="30"/>
        <v>270</v>
      </c>
      <c r="H625" s="68"/>
      <c r="I625" s="58" t="e">
        <f>VLOOKUP(A625,'Ph Urina'!$C$9:$F$1113,4,0)</f>
        <v>#N/A</v>
      </c>
      <c r="J625" s="57" t="e">
        <f>VLOOKUP(A625,'Ph Urina'!$C$9:$F$1113,3,0)</f>
        <v>#N/A</v>
      </c>
      <c r="K625" s="59" t="e">
        <f>VLOOKUP(A625,ECC!$C$4:$E$1859,3,0)</f>
        <v>#N/A</v>
      </c>
      <c r="L625" s="68"/>
      <c r="M625" s="68"/>
      <c r="N625" s="68"/>
      <c r="O625" s="68"/>
      <c r="P625" s="68"/>
      <c r="Q625" s="68"/>
    </row>
    <row r="626" spans="1:17" x14ac:dyDescent="0.25">
      <c r="A626" s="68"/>
      <c r="B626" s="68"/>
      <c r="C626" s="68"/>
      <c r="D626" s="68"/>
      <c r="E626" s="57">
        <f t="shared" ca="1" si="28"/>
        <v>44161</v>
      </c>
      <c r="F626" s="58">
        <f t="shared" si="29"/>
        <v>210</v>
      </c>
      <c r="G626" s="58">
        <f t="shared" si="30"/>
        <v>270</v>
      </c>
      <c r="H626" s="68"/>
      <c r="I626" s="58" t="e">
        <f>VLOOKUP(A626,'Ph Urina'!$C$9:$F$1113,4,0)</f>
        <v>#N/A</v>
      </c>
      <c r="J626" s="57" t="e">
        <f>VLOOKUP(A626,'Ph Urina'!$C$9:$F$1113,3,0)</f>
        <v>#N/A</v>
      </c>
      <c r="K626" s="59" t="e">
        <f>VLOOKUP(A626,ECC!$C$4:$E$1859,3,0)</f>
        <v>#N/A</v>
      </c>
      <c r="L626" s="68"/>
      <c r="M626" s="68"/>
      <c r="N626" s="68"/>
      <c r="O626" s="68"/>
      <c r="P626" s="68"/>
      <c r="Q626" s="68"/>
    </row>
    <row r="627" spans="1:17" x14ac:dyDescent="0.25">
      <c r="A627" s="68"/>
      <c r="B627" s="68"/>
      <c r="C627" s="68"/>
      <c r="D627" s="68"/>
      <c r="E627" s="57">
        <f t="shared" ca="1" si="28"/>
        <v>44161</v>
      </c>
      <c r="F627" s="58">
        <f t="shared" si="29"/>
        <v>210</v>
      </c>
      <c r="G627" s="58">
        <f t="shared" si="30"/>
        <v>270</v>
      </c>
      <c r="H627" s="68"/>
      <c r="I627" s="58" t="e">
        <f>VLOOKUP(A627,'Ph Urina'!$C$9:$F$1113,4,0)</f>
        <v>#N/A</v>
      </c>
      <c r="J627" s="57" t="e">
        <f>VLOOKUP(A627,'Ph Urina'!$C$9:$F$1113,3,0)</f>
        <v>#N/A</v>
      </c>
      <c r="K627" s="59" t="e">
        <f>VLOOKUP(A627,ECC!$C$4:$E$1859,3,0)</f>
        <v>#N/A</v>
      </c>
      <c r="L627" s="68"/>
      <c r="M627" s="68"/>
      <c r="N627" s="68"/>
      <c r="O627" s="68"/>
      <c r="P627" s="68"/>
      <c r="Q627" s="68"/>
    </row>
    <row r="628" spans="1:17" x14ac:dyDescent="0.25">
      <c r="A628" s="68"/>
      <c r="B628" s="68"/>
      <c r="C628" s="68"/>
      <c r="D628" s="68"/>
      <c r="E628" s="57">
        <f t="shared" ca="1" si="28"/>
        <v>44161</v>
      </c>
      <c r="F628" s="58">
        <f t="shared" si="29"/>
        <v>210</v>
      </c>
      <c r="G628" s="58">
        <f t="shared" si="30"/>
        <v>270</v>
      </c>
      <c r="H628" s="68"/>
      <c r="I628" s="58" t="e">
        <f>VLOOKUP(A628,'Ph Urina'!$C$9:$F$1113,4,0)</f>
        <v>#N/A</v>
      </c>
      <c r="J628" s="57" t="e">
        <f>VLOOKUP(A628,'Ph Urina'!$C$9:$F$1113,3,0)</f>
        <v>#N/A</v>
      </c>
      <c r="K628" s="59" t="e">
        <f>VLOOKUP(A628,ECC!$C$4:$E$1859,3,0)</f>
        <v>#N/A</v>
      </c>
      <c r="L628" s="68"/>
      <c r="M628" s="68"/>
      <c r="N628" s="68"/>
      <c r="O628" s="68"/>
      <c r="P628" s="68"/>
      <c r="Q628" s="68"/>
    </row>
    <row r="629" spans="1:17" x14ac:dyDescent="0.25">
      <c r="A629" s="68"/>
      <c r="B629" s="68"/>
      <c r="C629" s="68"/>
      <c r="D629" s="68"/>
      <c r="E629" s="57">
        <f t="shared" ca="1" si="28"/>
        <v>44161</v>
      </c>
      <c r="F629" s="58">
        <f t="shared" si="29"/>
        <v>210</v>
      </c>
      <c r="G629" s="58">
        <f t="shared" si="30"/>
        <v>270</v>
      </c>
      <c r="H629" s="68"/>
      <c r="I629" s="58" t="e">
        <f>VLOOKUP(A629,'Ph Urina'!$C$9:$F$1113,4,0)</f>
        <v>#N/A</v>
      </c>
      <c r="J629" s="57" t="e">
        <f>VLOOKUP(A629,'Ph Urina'!$C$9:$F$1113,3,0)</f>
        <v>#N/A</v>
      </c>
      <c r="K629" s="59" t="e">
        <f>VLOOKUP(A629,ECC!$C$4:$E$1859,3,0)</f>
        <v>#N/A</v>
      </c>
      <c r="L629" s="68"/>
      <c r="M629" s="68"/>
      <c r="N629" s="68"/>
      <c r="O629" s="68"/>
      <c r="P629" s="68"/>
      <c r="Q629" s="68"/>
    </row>
    <row r="630" spans="1:17" x14ac:dyDescent="0.25">
      <c r="A630" s="68"/>
      <c r="B630" s="68"/>
      <c r="C630" s="68"/>
      <c r="D630" s="68"/>
      <c r="E630" s="57">
        <f t="shared" ca="1" si="28"/>
        <v>44161</v>
      </c>
      <c r="F630" s="58">
        <f t="shared" si="29"/>
        <v>210</v>
      </c>
      <c r="G630" s="58">
        <f t="shared" si="30"/>
        <v>270</v>
      </c>
      <c r="H630" s="68"/>
      <c r="I630" s="58" t="e">
        <f>VLOOKUP(A630,'Ph Urina'!$C$9:$F$1113,4,0)</f>
        <v>#N/A</v>
      </c>
      <c r="J630" s="57" t="e">
        <f>VLOOKUP(A630,'Ph Urina'!$C$9:$F$1113,3,0)</f>
        <v>#N/A</v>
      </c>
      <c r="K630" s="59" t="e">
        <f>VLOOKUP(A630,ECC!$C$4:$E$1859,3,0)</f>
        <v>#N/A</v>
      </c>
      <c r="L630" s="68"/>
      <c r="M630" s="68"/>
      <c r="N630" s="68"/>
      <c r="O630" s="68"/>
      <c r="P630" s="68"/>
      <c r="Q630" s="68"/>
    </row>
    <row r="631" spans="1:17" x14ac:dyDescent="0.25">
      <c r="A631" s="68"/>
      <c r="B631" s="68"/>
      <c r="C631" s="68"/>
      <c r="D631" s="68"/>
      <c r="E631" s="57">
        <f t="shared" ca="1" si="28"/>
        <v>44161</v>
      </c>
      <c r="F631" s="58">
        <f t="shared" si="29"/>
        <v>210</v>
      </c>
      <c r="G631" s="58">
        <f t="shared" si="30"/>
        <v>270</v>
      </c>
      <c r="H631" s="68"/>
      <c r="I631" s="58" t="e">
        <f>VLOOKUP(A631,'Ph Urina'!$C$9:$F$1113,4,0)</f>
        <v>#N/A</v>
      </c>
      <c r="J631" s="57" t="e">
        <f>VLOOKUP(A631,'Ph Urina'!$C$9:$F$1113,3,0)</f>
        <v>#N/A</v>
      </c>
      <c r="K631" s="59" t="e">
        <f>VLOOKUP(A631,ECC!$C$4:$E$1859,3,0)</f>
        <v>#N/A</v>
      </c>
      <c r="L631" s="68"/>
      <c r="M631" s="68"/>
      <c r="N631" s="68"/>
      <c r="O631" s="68"/>
      <c r="P631" s="68"/>
      <c r="Q631" s="68"/>
    </row>
    <row r="632" spans="1:17" x14ac:dyDescent="0.25">
      <c r="A632" s="68"/>
      <c r="B632" s="68"/>
      <c r="C632" s="68"/>
      <c r="D632" s="68"/>
      <c r="E632" s="57">
        <f t="shared" ca="1" si="28"/>
        <v>44161</v>
      </c>
      <c r="F632" s="58">
        <f t="shared" si="29"/>
        <v>210</v>
      </c>
      <c r="G632" s="58">
        <f t="shared" si="30"/>
        <v>270</v>
      </c>
      <c r="H632" s="68"/>
      <c r="I632" s="58" t="e">
        <f>VLOOKUP(A632,'Ph Urina'!$C$9:$F$1113,4,0)</f>
        <v>#N/A</v>
      </c>
      <c r="J632" s="57" t="e">
        <f>VLOOKUP(A632,'Ph Urina'!$C$9:$F$1113,3,0)</f>
        <v>#N/A</v>
      </c>
      <c r="K632" s="59" t="e">
        <f>VLOOKUP(A632,ECC!$C$4:$E$1859,3,0)</f>
        <v>#N/A</v>
      </c>
      <c r="L632" s="68"/>
      <c r="M632" s="68"/>
      <c r="N632" s="68"/>
      <c r="O632" s="68"/>
      <c r="P632" s="68"/>
      <c r="Q632" s="68"/>
    </row>
    <row r="633" spans="1:17" x14ac:dyDescent="0.25">
      <c r="A633" s="68"/>
      <c r="B633" s="68"/>
      <c r="C633" s="68"/>
      <c r="D633" s="68"/>
      <c r="E633" s="57">
        <f t="shared" ca="1" si="28"/>
        <v>44161</v>
      </c>
      <c r="F633" s="58">
        <f t="shared" si="29"/>
        <v>210</v>
      </c>
      <c r="G633" s="58">
        <f t="shared" si="30"/>
        <v>270</v>
      </c>
      <c r="H633" s="68"/>
      <c r="I633" s="58" t="e">
        <f>VLOOKUP(A633,'Ph Urina'!$C$9:$F$1113,4,0)</f>
        <v>#N/A</v>
      </c>
      <c r="J633" s="57" t="e">
        <f>VLOOKUP(A633,'Ph Urina'!$C$9:$F$1113,3,0)</f>
        <v>#N/A</v>
      </c>
      <c r="K633" s="59" t="e">
        <f>VLOOKUP(A633,ECC!$C$4:$E$1859,3,0)</f>
        <v>#N/A</v>
      </c>
      <c r="L633" s="68"/>
      <c r="M633" s="68"/>
      <c r="N633" s="68"/>
      <c r="O633" s="68"/>
      <c r="P633" s="68"/>
      <c r="Q633" s="68"/>
    </row>
    <row r="634" spans="1:17" x14ac:dyDescent="0.25">
      <c r="A634" s="68"/>
      <c r="B634" s="68"/>
      <c r="C634" s="68"/>
      <c r="D634" s="68"/>
      <c r="E634" s="57">
        <f t="shared" ca="1" si="28"/>
        <v>44161</v>
      </c>
      <c r="F634" s="58">
        <f t="shared" si="29"/>
        <v>210</v>
      </c>
      <c r="G634" s="58">
        <f t="shared" si="30"/>
        <v>270</v>
      </c>
      <c r="H634" s="68"/>
      <c r="I634" s="58" t="e">
        <f>VLOOKUP(A634,'Ph Urina'!$C$9:$F$1113,4,0)</f>
        <v>#N/A</v>
      </c>
      <c r="J634" s="57" t="e">
        <f>VLOOKUP(A634,'Ph Urina'!$C$9:$F$1113,3,0)</f>
        <v>#N/A</v>
      </c>
      <c r="K634" s="59" t="e">
        <f>VLOOKUP(A634,ECC!$C$4:$E$1859,3,0)</f>
        <v>#N/A</v>
      </c>
      <c r="L634" s="68"/>
      <c r="M634" s="68"/>
      <c r="N634" s="68"/>
      <c r="O634" s="68"/>
      <c r="P634" s="68"/>
      <c r="Q634" s="68"/>
    </row>
    <row r="635" spans="1:17" x14ac:dyDescent="0.25">
      <c r="A635" s="68"/>
      <c r="B635" s="68"/>
      <c r="C635" s="68"/>
      <c r="D635" s="68"/>
      <c r="E635" s="57">
        <f t="shared" ca="1" si="28"/>
        <v>44161</v>
      </c>
      <c r="F635" s="58">
        <f t="shared" si="29"/>
        <v>210</v>
      </c>
      <c r="G635" s="58">
        <f t="shared" si="30"/>
        <v>270</v>
      </c>
      <c r="H635" s="68"/>
      <c r="I635" s="58" t="e">
        <f>VLOOKUP(A635,'Ph Urina'!$C$9:$F$1113,4,0)</f>
        <v>#N/A</v>
      </c>
      <c r="J635" s="57" t="e">
        <f>VLOOKUP(A635,'Ph Urina'!$C$9:$F$1113,3,0)</f>
        <v>#N/A</v>
      </c>
      <c r="K635" s="59" t="e">
        <f>VLOOKUP(A635,ECC!$C$4:$E$1859,3,0)</f>
        <v>#N/A</v>
      </c>
      <c r="L635" s="68"/>
      <c r="M635" s="68"/>
      <c r="N635" s="68"/>
      <c r="O635" s="68"/>
      <c r="P635" s="68"/>
      <c r="Q635" s="68"/>
    </row>
    <row r="636" spans="1:17" x14ac:dyDescent="0.25">
      <c r="A636" s="68"/>
      <c r="B636" s="68"/>
      <c r="C636" s="68"/>
      <c r="D636" s="68"/>
      <c r="E636" s="57">
        <f t="shared" ca="1" si="28"/>
        <v>44161</v>
      </c>
      <c r="F636" s="58">
        <f t="shared" si="29"/>
        <v>210</v>
      </c>
      <c r="G636" s="58">
        <f t="shared" si="30"/>
        <v>270</v>
      </c>
      <c r="H636" s="68"/>
      <c r="I636" s="58" t="e">
        <f>VLOOKUP(A636,'Ph Urina'!$C$9:$F$1113,4,0)</f>
        <v>#N/A</v>
      </c>
      <c r="J636" s="57" t="e">
        <f>VLOOKUP(A636,'Ph Urina'!$C$9:$F$1113,3,0)</f>
        <v>#N/A</v>
      </c>
      <c r="K636" s="59" t="e">
        <f>VLOOKUP(A636,ECC!$C$4:$E$1859,3,0)</f>
        <v>#N/A</v>
      </c>
      <c r="L636" s="68"/>
      <c r="M636" s="68"/>
      <c r="N636" s="68"/>
      <c r="O636" s="68"/>
      <c r="P636" s="68"/>
      <c r="Q636" s="68"/>
    </row>
    <row r="637" spans="1:17" x14ac:dyDescent="0.25">
      <c r="A637" s="68"/>
      <c r="B637" s="68"/>
      <c r="C637" s="68"/>
      <c r="D637" s="68"/>
      <c r="E637" s="57">
        <f t="shared" ca="1" si="28"/>
        <v>44161</v>
      </c>
      <c r="F637" s="58">
        <f t="shared" si="29"/>
        <v>210</v>
      </c>
      <c r="G637" s="58">
        <f t="shared" si="30"/>
        <v>270</v>
      </c>
      <c r="H637" s="68"/>
      <c r="I637" s="58" t="e">
        <f>VLOOKUP(A637,'Ph Urina'!$C$9:$F$1113,4,0)</f>
        <v>#N/A</v>
      </c>
      <c r="J637" s="57" t="e">
        <f>VLOOKUP(A637,'Ph Urina'!$C$9:$F$1113,3,0)</f>
        <v>#N/A</v>
      </c>
      <c r="K637" s="59" t="e">
        <f>VLOOKUP(A637,ECC!$C$4:$E$1859,3,0)</f>
        <v>#N/A</v>
      </c>
      <c r="L637" s="68"/>
      <c r="M637" s="68"/>
      <c r="N637" s="68"/>
      <c r="O637" s="68"/>
      <c r="P637" s="68"/>
      <c r="Q637" s="68"/>
    </row>
    <row r="638" spans="1:17" x14ac:dyDescent="0.25">
      <c r="A638" s="68"/>
      <c r="B638" s="68"/>
      <c r="C638" s="68"/>
      <c r="D638" s="68"/>
      <c r="E638" s="57">
        <f t="shared" ca="1" si="28"/>
        <v>44161</v>
      </c>
      <c r="F638" s="58">
        <f t="shared" si="29"/>
        <v>210</v>
      </c>
      <c r="G638" s="58">
        <f t="shared" si="30"/>
        <v>270</v>
      </c>
      <c r="H638" s="68"/>
      <c r="I638" s="58" t="e">
        <f>VLOOKUP(A638,'Ph Urina'!$C$9:$F$1113,4,0)</f>
        <v>#N/A</v>
      </c>
      <c r="J638" s="57" t="e">
        <f>VLOOKUP(A638,'Ph Urina'!$C$9:$F$1113,3,0)</f>
        <v>#N/A</v>
      </c>
      <c r="K638" s="59" t="e">
        <f>VLOOKUP(A638,ECC!$C$4:$E$1859,3,0)</f>
        <v>#N/A</v>
      </c>
      <c r="L638" s="68"/>
      <c r="M638" s="68"/>
      <c r="N638" s="68"/>
      <c r="O638" s="68"/>
      <c r="P638" s="68"/>
      <c r="Q638" s="68"/>
    </row>
    <row r="639" spans="1:17" x14ac:dyDescent="0.25">
      <c r="A639" s="68"/>
      <c r="B639" s="68"/>
      <c r="C639" s="68"/>
      <c r="D639" s="68"/>
      <c r="E639" s="57">
        <f t="shared" ca="1" si="28"/>
        <v>44161</v>
      </c>
      <c r="F639" s="58">
        <f t="shared" si="29"/>
        <v>210</v>
      </c>
      <c r="G639" s="58">
        <f t="shared" si="30"/>
        <v>270</v>
      </c>
      <c r="H639" s="68"/>
      <c r="I639" s="58" t="e">
        <f>VLOOKUP(A639,'Ph Urina'!$C$9:$F$1113,4,0)</f>
        <v>#N/A</v>
      </c>
      <c r="J639" s="57" t="e">
        <f>VLOOKUP(A639,'Ph Urina'!$C$9:$F$1113,3,0)</f>
        <v>#N/A</v>
      </c>
      <c r="K639" s="59" t="e">
        <f>VLOOKUP(A639,ECC!$C$4:$E$1859,3,0)</f>
        <v>#N/A</v>
      </c>
      <c r="L639" s="68"/>
      <c r="M639" s="68"/>
      <c r="N639" s="68"/>
      <c r="O639" s="68"/>
      <c r="P639" s="68"/>
      <c r="Q639" s="68"/>
    </row>
    <row r="640" spans="1:17" x14ac:dyDescent="0.25">
      <c r="A640" s="68"/>
      <c r="B640" s="68"/>
      <c r="C640" s="68"/>
      <c r="D640" s="68"/>
      <c r="E640" s="57">
        <f t="shared" ca="1" si="28"/>
        <v>44161</v>
      </c>
      <c r="F640" s="58">
        <f t="shared" si="29"/>
        <v>210</v>
      </c>
      <c r="G640" s="58">
        <f t="shared" si="30"/>
        <v>270</v>
      </c>
      <c r="H640" s="68"/>
      <c r="I640" s="58" t="e">
        <f>VLOOKUP(A640,'Ph Urina'!$C$9:$F$1113,4,0)</f>
        <v>#N/A</v>
      </c>
      <c r="J640" s="57" t="e">
        <f>VLOOKUP(A640,'Ph Urina'!$C$9:$F$1113,3,0)</f>
        <v>#N/A</v>
      </c>
      <c r="K640" s="59" t="e">
        <f>VLOOKUP(A640,ECC!$C$4:$E$1859,3,0)</f>
        <v>#N/A</v>
      </c>
      <c r="L640" s="68"/>
      <c r="M640" s="68"/>
      <c r="N640" s="68"/>
      <c r="O640" s="68"/>
      <c r="P640" s="68"/>
      <c r="Q640" s="68"/>
    </row>
    <row r="641" spans="1:17" x14ac:dyDescent="0.25">
      <c r="A641" s="68"/>
      <c r="B641" s="68"/>
      <c r="C641" s="68"/>
      <c r="D641" s="68"/>
      <c r="E641" s="57">
        <f t="shared" ca="1" si="28"/>
        <v>44161</v>
      </c>
      <c r="F641" s="58">
        <f t="shared" si="29"/>
        <v>210</v>
      </c>
      <c r="G641" s="58">
        <f t="shared" si="30"/>
        <v>270</v>
      </c>
      <c r="H641" s="68"/>
      <c r="I641" s="58" t="e">
        <f>VLOOKUP(A641,'Ph Urina'!$C$9:$F$1113,4,0)</f>
        <v>#N/A</v>
      </c>
      <c r="J641" s="57" t="e">
        <f>VLOOKUP(A641,'Ph Urina'!$C$9:$F$1113,3,0)</f>
        <v>#N/A</v>
      </c>
      <c r="K641" s="59" t="e">
        <f>VLOOKUP(A641,ECC!$C$4:$E$1859,3,0)</f>
        <v>#N/A</v>
      </c>
      <c r="L641" s="68"/>
      <c r="M641" s="68"/>
      <c r="N641" s="68"/>
      <c r="O641" s="68"/>
      <c r="P641" s="68"/>
      <c r="Q641" s="68"/>
    </row>
    <row r="642" spans="1:17" x14ac:dyDescent="0.25">
      <c r="A642" s="68"/>
      <c r="B642" s="68"/>
      <c r="C642" s="68"/>
      <c r="D642" s="68"/>
      <c r="E642" s="57">
        <f t="shared" ca="1" si="28"/>
        <v>44161</v>
      </c>
      <c r="F642" s="58">
        <f t="shared" si="29"/>
        <v>210</v>
      </c>
      <c r="G642" s="58">
        <f t="shared" si="30"/>
        <v>270</v>
      </c>
      <c r="H642" s="68"/>
      <c r="I642" s="58" t="e">
        <f>VLOOKUP(A642,'Ph Urina'!$C$9:$F$1113,4,0)</f>
        <v>#N/A</v>
      </c>
      <c r="J642" s="57" t="e">
        <f>VLOOKUP(A642,'Ph Urina'!$C$9:$F$1113,3,0)</f>
        <v>#N/A</v>
      </c>
      <c r="K642" s="59" t="e">
        <f>VLOOKUP(A642,ECC!$C$4:$E$1859,3,0)</f>
        <v>#N/A</v>
      </c>
      <c r="L642" s="68"/>
      <c r="M642" s="68"/>
      <c r="N642" s="68"/>
      <c r="O642" s="68"/>
      <c r="P642" s="68"/>
      <c r="Q642" s="68"/>
    </row>
    <row r="643" spans="1:17" x14ac:dyDescent="0.25">
      <c r="A643" s="68"/>
      <c r="B643" s="68"/>
      <c r="C643" s="68"/>
      <c r="D643" s="68"/>
      <c r="E643" s="57">
        <f t="shared" ca="1" si="28"/>
        <v>44161</v>
      </c>
      <c r="F643" s="58">
        <f t="shared" si="29"/>
        <v>210</v>
      </c>
      <c r="G643" s="58">
        <f t="shared" si="30"/>
        <v>270</v>
      </c>
      <c r="H643" s="68"/>
      <c r="I643" s="58" t="e">
        <f>VLOOKUP(A643,'Ph Urina'!$C$9:$F$1113,4,0)</f>
        <v>#N/A</v>
      </c>
      <c r="J643" s="57" t="e">
        <f>VLOOKUP(A643,'Ph Urina'!$C$9:$F$1113,3,0)</f>
        <v>#N/A</v>
      </c>
      <c r="K643" s="59" t="e">
        <f>VLOOKUP(A643,ECC!$C$4:$E$1859,3,0)</f>
        <v>#N/A</v>
      </c>
      <c r="L643" s="68"/>
      <c r="M643" s="68"/>
      <c r="N643" s="68"/>
      <c r="O643" s="68"/>
      <c r="P643" s="68"/>
      <c r="Q643" s="68"/>
    </row>
    <row r="644" spans="1:17" x14ac:dyDescent="0.25">
      <c r="A644" s="68"/>
      <c r="B644" s="68"/>
      <c r="C644" s="68"/>
      <c r="D644" s="68"/>
      <c r="E644" s="57">
        <f t="shared" ca="1" si="28"/>
        <v>44161</v>
      </c>
      <c r="F644" s="58">
        <f t="shared" si="29"/>
        <v>210</v>
      </c>
      <c r="G644" s="58">
        <f t="shared" si="30"/>
        <v>270</v>
      </c>
      <c r="H644" s="68"/>
      <c r="I644" s="58" t="e">
        <f>VLOOKUP(A644,'Ph Urina'!$C$9:$F$1113,4,0)</f>
        <v>#N/A</v>
      </c>
      <c r="J644" s="57" t="e">
        <f>VLOOKUP(A644,'Ph Urina'!$C$9:$F$1113,3,0)</f>
        <v>#N/A</v>
      </c>
      <c r="K644" s="59" t="e">
        <f>VLOOKUP(A644,ECC!$C$4:$E$1859,3,0)</f>
        <v>#N/A</v>
      </c>
      <c r="L644" s="68"/>
      <c r="M644" s="68"/>
      <c r="N644" s="68"/>
      <c r="O644" s="68"/>
      <c r="P644" s="68"/>
      <c r="Q644" s="68"/>
    </row>
    <row r="645" spans="1:17" x14ac:dyDescent="0.25">
      <c r="A645" s="68"/>
      <c r="B645" s="68"/>
      <c r="C645" s="68"/>
      <c r="D645" s="68"/>
      <c r="E645" s="57">
        <f t="shared" ca="1" si="28"/>
        <v>44161</v>
      </c>
      <c r="F645" s="58">
        <f t="shared" si="29"/>
        <v>210</v>
      </c>
      <c r="G645" s="58">
        <f t="shared" si="30"/>
        <v>270</v>
      </c>
      <c r="H645" s="68"/>
      <c r="I645" s="58" t="e">
        <f>VLOOKUP(A645,'Ph Urina'!$C$9:$F$1113,4,0)</f>
        <v>#N/A</v>
      </c>
      <c r="J645" s="57" t="e">
        <f>VLOOKUP(A645,'Ph Urina'!$C$9:$F$1113,3,0)</f>
        <v>#N/A</v>
      </c>
      <c r="K645" s="59" t="e">
        <f>VLOOKUP(A645,ECC!$C$4:$E$1859,3,0)</f>
        <v>#N/A</v>
      </c>
      <c r="L645" s="68"/>
      <c r="M645" s="68"/>
      <c r="N645" s="68"/>
      <c r="O645" s="68"/>
      <c r="P645" s="68"/>
      <c r="Q645" s="68"/>
    </row>
    <row r="646" spans="1:17" x14ac:dyDescent="0.25">
      <c r="A646" s="68"/>
      <c r="B646" s="68"/>
      <c r="C646" s="68"/>
      <c r="D646" s="68"/>
      <c r="E646" s="57">
        <f t="shared" ca="1" si="28"/>
        <v>44161</v>
      </c>
      <c r="F646" s="58">
        <f t="shared" si="29"/>
        <v>210</v>
      </c>
      <c r="G646" s="58">
        <f t="shared" si="30"/>
        <v>270</v>
      </c>
      <c r="H646" s="68"/>
      <c r="I646" s="58" t="e">
        <f>VLOOKUP(A646,'Ph Urina'!$C$9:$F$1113,4,0)</f>
        <v>#N/A</v>
      </c>
      <c r="J646" s="57" t="e">
        <f>VLOOKUP(A646,'Ph Urina'!$C$9:$F$1113,3,0)</f>
        <v>#N/A</v>
      </c>
      <c r="K646" s="59" t="e">
        <f>VLOOKUP(A646,ECC!$C$4:$E$1859,3,0)</f>
        <v>#N/A</v>
      </c>
      <c r="L646" s="68"/>
      <c r="M646" s="68"/>
      <c r="N646" s="68"/>
      <c r="O646" s="68"/>
      <c r="P646" s="68"/>
      <c r="Q646" s="68"/>
    </row>
    <row r="647" spans="1:17" x14ac:dyDescent="0.25">
      <c r="A647" s="68"/>
      <c r="B647" s="68"/>
      <c r="C647" s="68"/>
      <c r="D647" s="68"/>
      <c r="E647" s="57">
        <f t="shared" ca="1" si="28"/>
        <v>44161</v>
      </c>
      <c r="F647" s="58">
        <f t="shared" si="29"/>
        <v>210</v>
      </c>
      <c r="G647" s="58">
        <f t="shared" si="30"/>
        <v>270</v>
      </c>
      <c r="H647" s="68"/>
      <c r="I647" s="58" t="e">
        <f>VLOOKUP(A647,'Ph Urina'!$C$9:$F$1113,4,0)</f>
        <v>#N/A</v>
      </c>
      <c r="J647" s="57" t="e">
        <f>VLOOKUP(A647,'Ph Urina'!$C$9:$F$1113,3,0)</f>
        <v>#N/A</v>
      </c>
      <c r="K647" s="59" t="e">
        <f>VLOOKUP(A647,ECC!$C$4:$E$1859,3,0)</f>
        <v>#N/A</v>
      </c>
      <c r="L647" s="68"/>
      <c r="M647" s="68"/>
      <c r="N647" s="68"/>
      <c r="O647" s="68"/>
      <c r="P647" s="68"/>
      <c r="Q647" s="68"/>
    </row>
    <row r="648" spans="1:17" x14ac:dyDescent="0.25">
      <c r="A648" s="68"/>
      <c r="B648" s="68"/>
      <c r="C648" s="68"/>
      <c r="D648" s="68"/>
      <c r="E648" s="57">
        <f t="shared" ref="E648:E711" ca="1" si="31">($E$4-D648)</f>
        <v>44161</v>
      </c>
      <c r="F648" s="58">
        <f t="shared" ref="F648:F711" si="32">C648+210</f>
        <v>210</v>
      </c>
      <c r="G648" s="58">
        <f t="shared" si="30"/>
        <v>270</v>
      </c>
      <c r="H648" s="68"/>
      <c r="I648" s="58" t="e">
        <f>VLOOKUP(A648,'Ph Urina'!$C$9:$F$1113,4,0)</f>
        <v>#N/A</v>
      </c>
      <c r="J648" s="57" t="e">
        <f>VLOOKUP(A648,'Ph Urina'!$C$9:$F$1113,3,0)</f>
        <v>#N/A</v>
      </c>
      <c r="K648" s="59" t="e">
        <f>VLOOKUP(A648,ECC!$C$4:$E$1859,3,0)</f>
        <v>#N/A</v>
      </c>
      <c r="L648" s="68"/>
      <c r="M648" s="68"/>
      <c r="N648" s="68"/>
      <c r="O648" s="68"/>
      <c r="P648" s="68"/>
      <c r="Q648" s="68"/>
    </row>
    <row r="649" spans="1:17" x14ac:dyDescent="0.25">
      <c r="A649" s="68"/>
      <c r="B649" s="68"/>
      <c r="C649" s="68"/>
      <c r="D649" s="68"/>
      <c r="E649" s="57">
        <f t="shared" ca="1" si="31"/>
        <v>44161</v>
      </c>
      <c r="F649" s="58">
        <f t="shared" si="32"/>
        <v>210</v>
      </c>
      <c r="G649" s="58">
        <f t="shared" si="30"/>
        <v>270</v>
      </c>
      <c r="H649" s="68"/>
      <c r="I649" s="58" t="e">
        <f>VLOOKUP(A649,'Ph Urina'!$C$9:$F$1113,4,0)</f>
        <v>#N/A</v>
      </c>
      <c r="J649" s="57" t="e">
        <f>VLOOKUP(A649,'Ph Urina'!$C$9:$F$1113,3,0)</f>
        <v>#N/A</v>
      </c>
      <c r="K649" s="59" t="e">
        <f>VLOOKUP(A649,ECC!$C$4:$E$1859,3,0)</f>
        <v>#N/A</v>
      </c>
      <c r="L649" s="68"/>
      <c r="M649" s="68"/>
      <c r="N649" s="68"/>
      <c r="O649" s="68"/>
      <c r="P649" s="68"/>
      <c r="Q649" s="68"/>
    </row>
    <row r="650" spans="1:17" x14ac:dyDescent="0.25">
      <c r="A650" s="68"/>
      <c r="B650" s="68"/>
      <c r="C650" s="68"/>
      <c r="D650" s="68"/>
      <c r="E650" s="57">
        <f t="shared" ca="1" si="31"/>
        <v>44161</v>
      </c>
      <c r="F650" s="58">
        <f t="shared" si="32"/>
        <v>210</v>
      </c>
      <c r="G650" s="58">
        <f t="shared" si="30"/>
        <v>270</v>
      </c>
      <c r="H650" s="68"/>
      <c r="I650" s="58" t="e">
        <f>VLOOKUP(A650,'Ph Urina'!$C$9:$F$1113,4,0)</f>
        <v>#N/A</v>
      </c>
      <c r="J650" s="57" t="e">
        <f>VLOOKUP(A650,'Ph Urina'!$C$9:$F$1113,3,0)</f>
        <v>#N/A</v>
      </c>
      <c r="K650" s="59" t="e">
        <f>VLOOKUP(A650,ECC!$C$4:$E$1859,3,0)</f>
        <v>#N/A</v>
      </c>
      <c r="L650" s="68"/>
      <c r="M650" s="68"/>
      <c r="N650" s="68"/>
      <c r="O650" s="68"/>
      <c r="P650" s="68"/>
      <c r="Q650" s="68"/>
    </row>
    <row r="651" spans="1:17" x14ac:dyDescent="0.25">
      <c r="A651" s="68"/>
      <c r="B651" s="68"/>
      <c r="C651" s="68"/>
      <c r="D651" s="68"/>
      <c r="E651" s="57">
        <f t="shared" ca="1" si="31"/>
        <v>44161</v>
      </c>
      <c r="F651" s="58">
        <f t="shared" si="32"/>
        <v>210</v>
      </c>
      <c r="G651" s="58">
        <f t="shared" ref="G651:G714" si="33">C651+270</f>
        <v>270</v>
      </c>
      <c r="H651" s="68"/>
      <c r="I651" s="58" t="e">
        <f>VLOOKUP(A651,'Ph Urina'!$C$9:$F$1113,4,0)</f>
        <v>#N/A</v>
      </c>
      <c r="J651" s="57" t="e">
        <f>VLOOKUP(A651,'Ph Urina'!$C$9:$F$1113,3,0)</f>
        <v>#N/A</v>
      </c>
      <c r="K651" s="59" t="e">
        <f>VLOOKUP(A651,ECC!$C$4:$E$1859,3,0)</f>
        <v>#N/A</v>
      </c>
      <c r="L651" s="68"/>
      <c r="M651" s="68"/>
      <c r="N651" s="68"/>
      <c r="O651" s="68"/>
      <c r="P651" s="68"/>
      <c r="Q651" s="68"/>
    </row>
    <row r="652" spans="1:17" x14ac:dyDescent="0.25">
      <c r="A652" s="68"/>
      <c r="B652" s="68"/>
      <c r="C652" s="68"/>
      <c r="D652" s="68"/>
      <c r="E652" s="57">
        <f t="shared" ca="1" si="31"/>
        <v>44161</v>
      </c>
      <c r="F652" s="58">
        <f t="shared" si="32"/>
        <v>210</v>
      </c>
      <c r="G652" s="58">
        <f t="shared" si="33"/>
        <v>270</v>
      </c>
      <c r="H652" s="68"/>
      <c r="I652" s="58" t="e">
        <f>VLOOKUP(A652,'Ph Urina'!$C$9:$F$1113,4,0)</f>
        <v>#N/A</v>
      </c>
      <c r="J652" s="57" t="e">
        <f>VLOOKUP(A652,'Ph Urina'!$C$9:$F$1113,3,0)</f>
        <v>#N/A</v>
      </c>
      <c r="K652" s="59" t="e">
        <f>VLOOKUP(A652,ECC!$C$4:$E$1859,3,0)</f>
        <v>#N/A</v>
      </c>
      <c r="L652" s="68"/>
      <c r="M652" s="68"/>
      <c r="N652" s="68"/>
      <c r="O652" s="68"/>
      <c r="P652" s="68"/>
      <c r="Q652" s="68"/>
    </row>
    <row r="653" spans="1:17" x14ac:dyDescent="0.25">
      <c r="A653" s="68"/>
      <c r="B653" s="68"/>
      <c r="C653" s="68"/>
      <c r="D653" s="68"/>
      <c r="E653" s="57">
        <f t="shared" ca="1" si="31"/>
        <v>44161</v>
      </c>
      <c r="F653" s="58">
        <f t="shared" si="32"/>
        <v>210</v>
      </c>
      <c r="G653" s="58">
        <f t="shared" si="33"/>
        <v>270</v>
      </c>
      <c r="H653" s="68"/>
      <c r="I653" s="58" t="e">
        <f>VLOOKUP(A653,'Ph Urina'!$C$9:$F$1113,4,0)</f>
        <v>#N/A</v>
      </c>
      <c r="J653" s="57" t="e">
        <f>VLOOKUP(A653,'Ph Urina'!$C$9:$F$1113,3,0)</f>
        <v>#N/A</v>
      </c>
      <c r="K653" s="59" t="e">
        <f>VLOOKUP(A653,ECC!$C$4:$E$1859,3,0)</f>
        <v>#N/A</v>
      </c>
      <c r="L653" s="68"/>
      <c r="M653" s="68"/>
      <c r="N653" s="68"/>
      <c r="O653" s="68"/>
      <c r="P653" s="68"/>
      <c r="Q653" s="68"/>
    </row>
    <row r="654" spans="1:17" x14ac:dyDescent="0.25">
      <c r="A654" s="68"/>
      <c r="B654" s="68"/>
      <c r="C654" s="68"/>
      <c r="D654" s="68"/>
      <c r="E654" s="57">
        <f t="shared" ca="1" si="31"/>
        <v>44161</v>
      </c>
      <c r="F654" s="58">
        <f t="shared" si="32"/>
        <v>210</v>
      </c>
      <c r="G654" s="58">
        <f t="shared" si="33"/>
        <v>270</v>
      </c>
      <c r="H654" s="68"/>
      <c r="I654" s="58" t="e">
        <f>VLOOKUP(A654,'Ph Urina'!$C$9:$F$1113,4,0)</f>
        <v>#N/A</v>
      </c>
      <c r="J654" s="57" t="e">
        <f>VLOOKUP(A654,'Ph Urina'!$C$9:$F$1113,3,0)</f>
        <v>#N/A</v>
      </c>
      <c r="K654" s="59" t="e">
        <f>VLOOKUP(A654,ECC!$C$4:$E$1859,3,0)</f>
        <v>#N/A</v>
      </c>
      <c r="L654" s="68"/>
      <c r="M654" s="68"/>
      <c r="N654" s="68"/>
      <c r="O654" s="68"/>
      <c r="P654" s="68"/>
      <c r="Q654" s="68"/>
    </row>
    <row r="655" spans="1:17" x14ac:dyDescent="0.25">
      <c r="A655" s="68"/>
      <c r="B655" s="68"/>
      <c r="C655" s="68"/>
      <c r="D655" s="68"/>
      <c r="E655" s="57">
        <f t="shared" ca="1" si="31"/>
        <v>44161</v>
      </c>
      <c r="F655" s="58">
        <f t="shared" si="32"/>
        <v>210</v>
      </c>
      <c r="G655" s="58">
        <f t="shared" si="33"/>
        <v>270</v>
      </c>
      <c r="H655" s="68"/>
      <c r="I655" s="58" t="e">
        <f>VLOOKUP(A655,'Ph Urina'!$C$9:$F$1113,4,0)</f>
        <v>#N/A</v>
      </c>
      <c r="J655" s="57" t="e">
        <f>VLOOKUP(A655,'Ph Urina'!$C$9:$F$1113,3,0)</f>
        <v>#N/A</v>
      </c>
      <c r="K655" s="59" t="e">
        <f>VLOOKUP(A655,ECC!$C$4:$E$1859,3,0)</f>
        <v>#N/A</v>
      </c>
      <c r="L655" s="68"/>
      <c r="M655" s="68"/>
      <c r="N655" s="68"/>
      <c r="O655" s="68"/>
      <c r="P655" s="68"/>
      <c r="Q655" s="68"/>
    </row>
    <row r="656" spans="1:17" x14ac:dyDescent="0.25">
      <c r="A656" s="68"/>
      <c r="B656" s="68"/>
      <c r="C656" s="68"/>
      <c r="D656" s="68"/>
      <c r="E656" s="57">
        <f t="shared" ca="1" si="31"/>
        <v>44161</v>
      </c>
      <c r="F656" s="58">
        <f t="shared" si="32"/>
        <v>210</v>
      </c>
      <c r="G656" s="58">
        <f t="shared" si="33"/>
        <v>270</v>
      </c>
      <c r="H656" s="68"/>
      <c r="I656" s="58" t="e">
        <f>VLOOKUP(A656,'Ph Urina'!$C$9:$F$1113,4,0)</f>
        <v>#N/A</v>
      </c>
      <c r="J656" s="57" t="e">
        <f>VLOOKUP(A656,'Ph Urina'!$C$9:$F$1113,3,0)</f>
        <v>#N/A</v>
      </c>
      <c r="K656" s="59" t="e">
        <f>VLOOKUP(A656,ECC!$C$4:$E$1859,3,0)</f>
        <v>#N/A</v>
      </c>
      <c r="L656" s="68"/>
      <c r="M656" s="68"/>
      <c r="N656" s="68"/>
      <c r="O656" s="68"/>
      <c r="P656" s="68"/>
      <c r="Q656" s="68"/>
    </row>
    <row r="657" spans="1:17" x14ac:dyDescent="0.25">
      <c r="A657" s="68"/>
      <c r="B657" s="68"/>
      <c r="C657" s="68"/>
      <c r="D657" s="68"/>
      <c r="E657" s="57">
        <f t="shared" ca="1" si="31"/>
        <v>44161</v>
      </c>
      <c r="F657" s="58">
        <f t="shared" si="32"/>
        <v>210</v>
      </c>
      <c r="G657" s="58">
        <f t="shared" si="33"/>
        <v>270</v>
      </c>
      <c r="H657" s="68"/>
      <c r="I657" s="58" t="e">
        <f>VLOOKUP(A657,'Ph Urina'!$C$9:$F$1113,4,0)</f>
        <v>#N/A</v>
      </c>
      <c r="J657" s="57" t="e">
        <f>VLOOKUP(A657,'Ph Urina'!$C$9:$F$1113,3,0)</f>
        <v>#N/A</v>
      </c>
      <c r="K657" s="59" t="e">
        <f>VLOOKUP(A657,ECC!$C$4:$E$1859,3,0)</f>
        <v>#N/A</v>
      </c>
      <c r="L657" s="68"/>
      <c r="M657" s="68"/>
      <c r="N657" s="68"/>
      <c r="O657" s="68"/>
      <c r="P657" s="68"/>
      <c r="Q657" s="68"/>
    </row>
    <row r="658" spans="1:17" x14ac:dyDescent="0.25">
      <c r="A658" s="68"/>
      <c r="B658" s="68"/>
      <c r="C658" s="68"/>
      <c r="D658" s="68"/>
      <c r="E658" s="57">
        <f t="shared" ca="1" si="31"/>
        <v>44161</v>
      </c>
      <c r="F658" s="58">
        <f t="shared" si="32"/>
        <v>210</v>
      </c>
      <c r="G658" s="58">
        <f t="shared" si="33"/>
        <v>270</v>
      </c>
      <c r="H658" s="68"/>
      <c r="I658" s="58" t="e">
        <f>VLOOKUP(A658,'Ph Urina'!$C$9:$F$1113,4,0)</f>
        <v>#N/A</v>
      </c>
      <c r="J658" s="57" t="e">
        <f>VLOOKUP(A658,'Ph Urina'!$C$9:$F$1113,3,0)</f>
        <v>#N/A</v>
      </c>
      <c r="K658" s="59" t="e">
        <f>VLOOKUP(A658,ECC!$C$4:$E$1859,3,0)</f>
        <v>#N/A</v>
      </c>
      <c r="L658" s="68"/>
      <c r="M658" s="68"/>
      <c r="N658" s="68"/>
      <c r="O658" s="68"/>
      <c r="P658" s="68"/>
      <c r="Q658" s="68"/>
    </row>
    <row r="659" spans="1:17" x14ac:dyDescent="0.25">
      <c r="A659" s="68"/>
      <c r="B659" s="68"/>
      <c r="C659" s="68"/>
      <c r="D659" s="68"/>
      <c r="E659" s="57">
        <f t="shared" ca="1" si="31"/>
        <v>44161</v>
      </c>
      <c r="F659" s="58">
        <f t="shared" si="32"/>
        <v>210</v>
      </c>
      <c r="G659" s="58">
        <f t="shared" si="33"/>
        <v>270</v>
      </c>
      <c r="H659" s="68"/>
      <c r="I659" s="58" t="e">
        <f>VLOOKUP(A659,'Ph Urina'!$C$9:$F$1113,4,0)</f>
        <v>#N/A</v>
      </c>
      <c r="J659" s="57" t="e">
        <f>VLOOKUP(A659,'Ph Urina'!$C$9:$F$1113,3,0)</f>
        <v>#N/A</v>
      </c>
      <c r="K659" s="59" t="e">
        <f>VLOOKUP(A659,ECC!$C$4:$E$1859,3,0)</f>
        <v>#N/A</v>
      </c>
      <c r="L659" s="68"/>
      <c r="M659" s="68"/>
      <c r="N659" s="68"/>
      <c r="O659" s="68"/>
      <c r="P659" s="68"/>
      <c r="Q659" s="68"/>
    </row>
    <row r="660" spans="1:17" x14ac:dyDescent="0.25">
      <c r="A660" s="68"/>
      <c r="B660" s="68"/>
      <c r="C660" s="68"/>
      <c r="D660" s="68"/>
      <c r="E660" s="57">
        <f t="shared" ca="1" si="31"/>
        <v>44161</v>
      </c>
      <c r="F660" s="58">
        <f t="shared" si="32"/>
        <v>210</v>
      </c>
      <c r="G660" s="58">
        <f t="shared" si="33"/>
        <v>270</v>
      </c>
      <c r="H660" s="68"/>
      <c r="I660" s="58" t="e">
        <f>VLOOKUP(A660,'Ph Urina'!$C$9:$F$1113,4,0)</f>
        <v>#N/A</v>
      </c>
      <c r="J660" s="57" t="e">
        <f>VLOOKUP(A660,'Ph Urina'!$C$9:$F$1113,3,0)</f>
        <v>#N/A</v>
      </c>
      <c r="K660" s="59" t="e">
        <f>VLOOKUP(A660,ECC!$C$4:$E$1859,3,0)</f>
        <v>#N/A</v>
      </c>
      <c r="L660" s="68"/>
      <c r="M660" s="68"/>
      <c r="N660" s="68"/>
      <c r="O660" s="68"/>
      <c r="P660" s="68"/>
      <c r="Q660" s="68"/>
    </row>
    <row r="661" spans="1:17" x14ac:dyDescent="0.25">
      <c r="A661" s="68"/>
      <c r="B661" s="68"/>
      <c r="C661" s="68"/>
      <c r="D661" s="68"/>
      <c r="E661" s="57">
        <f t="shared" ca="1" si="31"/>
        <v>44161</v>
      </c>
      <c r="F661" s="58">
        <f t="shared" si="32"/>
        <v>210</v>
      </c>
      <c r="G661" s="58">
        <f t="shared" si="33"/>
        <v>270</v>
      </c>
      <c r="H661" s="68"/>
      <c r="I661" s="58" t="e">
        <f>VLOOKUP(A661,'Ph Urina'!$C$9:$F$1113,4,0)</f>
        <v>#N/A</v>
      </c>
      <c r="J661" s="57" t="e">
        <f>VLOOKUP(A661,'Ph Urina'!$C$9:$F$1113,3,0)</f>
        <v>#N/A</v>
      </c>
      <c r="K661" s="59" t="e">
        <f>VLOOKUP(A661,ECC!$C$4:$E$1859,3,0)</f>
        <v>#N/A</v>
      </c>
      <c r="L661" s="68"/>
      <c r="M661" s="68"/>
      <c r="N661" s="68"/>
      <c r="O661" s="68"/>
      <c r="P661" s="68"/>
      <c r="Q661" s="68"/>
    </row>
    <row r="662" spans="1:17" x14ac:dyDescent="0.25">
      <c r="A662" s="68"/>
      <c r="B662" s="68"/>
      <c r="C662" s="68"/>
      <c r="D662" s="68"/>
      <c r="E662" s="57">
        <f t="shared" ca="1" si="31"/>
        <v>44161</v>
      </c>
      <c r="F662" s="58">
        <f t="shared" si="32"/>
        <v>210</v>
      </c>
      <c r="G662" s="58">
        <f t="shared" si="33"/>
        <v>270</v>
      </c>
      <c r="H662" s="68"/>
      <c r="I662" s="58" t="e">
        <f>VLOOKUP(A662,'Ph Urina'!$C$9:$F$1113,4,0)</f>
        <v>#N/A</v>
      </c>
      <c r="J662" s="57" t="e">
        <f>VLOOKUP(A662,'Ph Urina'!$C$9:$F$1113,3,0)</f>
        <v>#N/A</v>
      </c>
      <c r="K662" s="59" t="e">
        <f>VLOOKUP(A662,ECC!$C$4:$E$1859,3,0)</f>
        <v>#N/A</v>
      </c>
      <c r="L662" s="68"/>
      <c r="M662" s="68"/>
      <c r="N662" s="68"/>
      <c r="O662" s="68"/>
      <c r="P662" s="68"/>
      <c r="Q662" s="68"/>
    </row>
    <row r="663" spans="1:17" x14ac:dyDescent="0.25">
      <c r="A663" s="68"/>
      <c r="B663" s="68"/>
      <c r="C663" s="68"/>
      <c r="D663" s="68"/>
      <c r="E663" s="57">
        <f t="shared" ca="1" si="31"/>
        <v>44161</v>
      </c>
      <c r="F663" s="58">
        <f t="shared" si="32"/>
        <v>210</v>
      </c>
      <c r="G663" s="58">
        <f t="shared" si="33"/>
        <v>270</v>
      </c>
      <c r="H663" s="68"/>
      <c r="I663" s="58" t="e">
        <f>VLOOKUP(A663,'Ph Urina'!$C$9:$F$1113,4,0)</f>
        <v>#N/A</v>
      </c>
      <c r="J663" s="57" t="e">
        <f>VLOOKUP(A663,'Ph Urina'!$C$9:$F$1113,3,0)</f>
        <v>#N/A</v>
      </c>
      <c r="K663" s="59" t="e">
        <f>VLOOKUP(A663,ECC!$C$4:$E$1859,3,0)</f>
        <v>#N/A</v>
      </c>
      <c r="L663" s="68"/>
      <c r="M663" s="68"/>
      <c r="N663" s="68"/>
      <c r="O663" s="68"/>
      <c r="P663" s="68"/>
      <c r="Q663" s="68"/>
    </row>
    <row r="664" spans="1:17" x14ac:dyDescent="0.25">
      <c r="A664" s="68"/>
      <c r="B664" s="68"/>
      <c r="C664" s="68"/>
      <c r="D664" s="68"/>
      <c r="E664" s="57">
        <f t="shared" ca="1" si="31"/>
        <v>44161</v>
      </c>
      <c r="F664" s="58">
        <f t="shared" si="32"/>
        <v>210</v>
      </c>
      <c r="G664" s="58">
        <f t="shared" si="33"/>
        <v>270</v>
      </c>
      <c r="H664" s="68"/>
      <c r="I664" s="58" t="e">
        <f>VLOOKUP(A664,'Ph Urina'!$C$9:$F$1113,4,0)</f>
        <v>#N/A</v>
      </c>
      <c r="J664" s="57" t="e">
        <f>VLOOKUP(A664,'Ph Urina'!$C$9:$F$1113,3,0)</f>
        <v>#N/A</v>
      </c>
      <c r="K664" s="59" t="e">
        <f>VLOOKUP(A664,ECC!$C$4:$E$1859,3,0)</f>
        <v>#N/A</v>
      </c>
      <c r="L664" s="68"/>
      <c r="M664" s="68"/>
      <c r="N664" s="68"/>
      <c r="O664" s="68"/>
      <c r="P664" s="68"/>
      <c r="Q664" s="68"/>
    </row>
    <row r="665" spans="1:17" x14ac:dyDescent="0.25">
      <c r="A665" s="68"/>
      <c r="B665" s="68"/>
      <c r="C665" s="68"/>
      <c r="D665" s="68"/>
      <c r="E665" s="57">
        <f t="shared" ca="1" si="31"/>
        <v>44161</v>
      </c>
      <c r="F665" s="58">
        <f t="shared" si="32"/>
        <v>210</v>
      </c>
      <c r="G665" s="58">
        <f t="shared" si="33"/>
        <v>270</v>
      </c>
      <c r="H665" s="68"/>
      <c r="I665" s="58" t="e">
        <f>VLOOKUP(A665,'Ph Urina'!$C$9:$F$1113,4,0)</f>
        <v>#N/A</v>
      </c>
      <c r="J665" s="57" t="e">
        <f>VLOOKUP(A665,'Ph Urina'!$C$9:$F$1113,3,0)</f>
        <v>#N/A</v>
      </c>
      <c r="K665" s="59" t="e">
        <f>VLOOKUP(A665,ECC!$C$4:$E$1859,3,0)</f>
        <v>#N/A</v>
      </c>
      <c r="L665" s="68"/>
      <c r="M665" s="68"/>
      <c r="N665" s="68"/>
      <c r="O665" s="68"/>
      <c r="P665" s="68"/>
      <c r="Q665" s="68"/>
    </row>
    <row r="666" spans="1:17" x14ac:dyDescent="0.25">
      <c r="A666" s="68"/>
      <c r="B666" s="68"/>
      <c r="C666" s="68"/>
      <c r="D666" s="68"/>
      <c r="E666" s="57">
        <f t="shared" ca="1" si="31"/>
        <v>44161</v>
      </c>
      <c r="F666" s="58">
        <f t="shared" si="32"/>
        <v>210</v>
      </c>
      <c r="G666" s="58">
        <f t="shared" si="33"/>
        <v>270</v>
      </c>
      <c r="H666" s="68"/>
      <c r="I666" s="58" t="e">
        <f>VLOOKUP(A666,'Ph Urina'!$C$9:$F$1113,4,0)</f>
        <v>#N/A</v>
      </c>
      <c r="J666" s="57" t="e">
        <f>VLOOKUP(A666,'Ph Urina'!$C$9:$F$1113,3,0)</f>
        <v>#N/A</v>
      </c>
      <c r="K666" s="59" t="e">
        <f>VLOOKUP(A666,ECC!$C$4:$E$1859,3,0)</f>
        <v>#N/A</v>
      </c>
      <c r="L666" s="68"/>
      <c r="M666" s="68"/>
      <c r="N666" s="68"/>
      <c r="O666" s="68"/>
      <c r="P666" s="68"/>
      <c r="Q666" s="68"/>
    </row>
    <row r="667" spans="1:17" x14ac:dyDescent="0.25">
      <c r="A667" s="68"/>
      <c r="B667" s="68"/>
      <c r="C667" s="68"/>
      <c r="D667" s="68"/>
      <c r="E667" s="57">
        <f t="shared" ca="1" si="31"/>
        <v>44161</v>
      </c>
      <c r="F667" s="58">
        <f t="shared" si="32"/>
        <v>210</v>
      </c>
      <c r="G667" s="58">
        <f t="shared" si="33"/>
        <v>270</v>
      </c>
      <c r="H667" s="68"/>
      <c r="I667" s="58" t="e">
        <f>VLOOKUP(A667,'Ph Urina'!$C$9:$F$1113,4,0)</f>
        <v>#N/A</v>
      </c>
      <c r="J667" s="57" t="e">
        <f>VLOOKUP(A667,'Ph Urina'!$C$9:$F$1113,3,0)</f>
        <v>#N/A</v>
      </c>
      <c r="K667" s="59" t="e">
        <f>VLOOKUP(A667,ECC!$C$4:$E$1859,3,0)</f>
        <v>#N/A</v>
      </c>
      <c r="L667" s="68"/>
      <c r="M667" s="68"/>
      <c r="N667" s="68"/>
      <c r="O667" s="68"/>
      <c r="P667" s="68"/>
      <c r="Q667" s="68"/>
    </row>
    <row r="668" spans="1:17" x14ac:dyDescent="0.25">
      <c r="A668" s="68"/>
      <c r="B668" s="68"/>
      <c r="C668" s="68"/>
      <c r="D668" s="68"/>
      <c r="E668" s="57">
        <f t="shared" ca="1" si="31"/>
        <v>44161</v>
      </c>
      <c r="F668" s="58">
        <f t="shared" si="32"/>
        <v>210</v>
      </c>
      <c r="G668" s="58">
        <f t="shared" si="33"/>
        <v>270</v>
      </c>
      <c r="H668" s="68"/>
      <c r="I668" s="58" t="e">
        <f>VLOOKUP(A668,'Ph Urina'!$C$9:$F$1113,4,0)</f>
        <v>#N/A</v>
      </c>
      <c r="J668" s="57" t="e">
        <f>VLOOKUP(A668,'Ph Urina'!$C$9:$F$1113,3,0)</f>
        <v>#N/A</v>
      </c>
      <c r="K668" s="59" t="e">
        <f>VLOOKUP(A668,ECC!$C$4:$E$1859,3,0)</f>
        <v>#N/A</v>
      </c>
      <c r="L668" s="68"/>
      <c r="M668" s="68"/>
      <c r="N668" s="68"/>
      <c r="O668" s="68"/>
      <c r="P668" s="68"/>
      <c r="Q668" s="68"/>
    </row>
    <row r="669" spans="1:17" x14ac:dyDescent="0.25">
      <c r="A669" s="68"/>
      <c r="B669" s="68"/>
      <c r="C669" s="68"/>
      <c r="D669" s="68"/>
      <c r="E669" s="57">
        <f t="shared" ca="1" si="31"/>
        <v>44161</v>
      </c>
      <c r="F669" s="58">
        <f t="shared" si="32"/>
        <v>210</v>
      </c>
      <c r="G669" s="58">
        <f t="shared" si="33"/>
        <v>270</v>
      </c>
      <c r="H669" s="68"/>
      <c r="I669" s="58" t="e">
        <f>VLOOKUP(A669,'Ph Urina'!$C$9:$F$1113,4,0)</f>
        <v>#N/A</v>
      </c>
      <c r="J669" s="57" t="e">
        <f>VLOOKUP(A669,'Ph Urina'!$C$9:$F$1113,3,0)</f>
        <v>#N/A</v>
      </c>
      <c r="K669" s="59" t="e">
        <f>VLOOKUP(A669,ECC!$C$4:$E$1859,3,0)</f>
        <v>#N/A</v>
      </c>
      <c r="L669" s="68"/>
      <c r="M669" s="68"/>
      <c r="N669" s="68"/>
      <c r="O669" s="68"/>
      <c r="P669" s="68"/>
      <c r="Q669" s="68"/>
    </row>
    <row r="670" spans="1:17" x14ac:dyDescent="0.25">
      <c r="A670" s="68"/>
      <c r="B670" s="68"/>
      <c r="C670" s="68"/>
      <c r="D670" s="68"/>
      <c r="E670" s="57">
        <f t="shared" ca="1" si="31"/>
        <v>44161</v>
      </c>
      <c r="F670" s="58">
        <f t="shared" si="32"/>
        <v>210</v>
      </c>
      <c r="G670" s="58">
        <f t="shared" si="33"/>
        <v>270</v>
      </c>
      <c r="H670" s="68"/>
      <c r="I670" s="58" t="e">
        <f>VLOOKUP(A670,'Ph Urina'!$C$9:$F$1113,4,0)</f>
        <v>#N/A</v>
      </c>
      <c r="J670" s="57" t="e">
        <f>VLOOKUP(A670,'Ph Urina'!$C$9:$F$1113,3,0)</f>
        <v>#N/A</v>
      </c>
      <c r="K670" s="59" t="e">
        <f>VLOOKUP(A670,ECC!$C$4:$E$1859,3,0)</f>
        <v>#N/A</v>
      </c>
      <c r="L670" s="68"/>
      <c r="M670" s="68"/>
      <c r="N670" s="68"/>
      <c r="O670" s="68"/>
      <c r="P670" s="68"/>
      <c r="Q670" s="68"/>
    </row>
    <row r="671" spans="1:17" x14ac:dyDescent="0.25">
      <c r="A671" s="68"/>
      <c r="B671" s="68"/>
      <c r="C671" s="68"/>
      <c r="D671" s="68"/>
      <c r="E671" s="57">
        <f t="shared" ca="1" si="31"/>
        <v>44161</v>
      </c>
      <c r="F671" s="58">
        <f t="shared" si="32"/>
        <v>210</v>
      </c>
      <c r="G671" s="58">
        <f t="shared" si="33"/>
        <v>270</v>
      </c>
      <c r="H671" s="68"/>
      <c r="I671" s="58" t="e">
        <f>VLOOKUP(A671,'Ph Urina'!$C$9:$F$1113,4,0)</f>
        <v>#N/A</v>
      </c>
      <c r="J671" s="57" t="e">
        <f>VLOOKUP(A671,'Ph Urina'!$C$9:$F$1113,3,0)</f>
        <v>#N/A</v>
      </c>
      <c r="K671" s="59" t="e">
        <f>VLOOKUP(A671,ECC!$C$4:$E$1859,3,0)</f>
        <v>#N/A</v>
      </c>
      <c r="L671" s="68"/>
      <c r="M671" s="68"/>
      <c r="N671" s="68"/>
      <c r="O671" s="68"/>
      <c r="P671" s="68"/>
      <c r="Q671" s="68"/>
    </row>
    <row r="672" spans="1:17" x14ac:dyDescent="0.25">
      <c r="A672" s="68"/>
      <c r="B672" s="68"/>
      <c r="C672" s="68"/>
      <c r="D672" s="68"/>
      <c r="E672" s="57">
        <f t="shared" ca="1" si="31"/>
        <v>44161</v>
      </c>
      <c r="F672" s="58">
        <f t="shared" si="32"/>
        <v>210</v>
      </c>
      <c r="G672" s="58">
        <f t="shared" si="33"/>
        <v>270</v>
      </c>
      <c r="H672" s="68"/>
      <c r="I672" s="58" t="e">
        <f>VLOOKUP(A672,'Ph Urina'!$C$9:$F$1113,4,0)</f>
        <v>#N/A</v>
      </c>
      <c r="J672" s="57" t="e">
        <f>VLOOKUP(A672,'Ph Urina'!$C$9:$F$1113,3,0)</f>
        <v>#N/A</v>
      </c>
      <c r="K672" s="59" t="e">
        <f>VLOOKUP(A672,ECC!$C$4:$E$1859,3,0)</f>
        <v>#N/A</v>
      </c>
      <c r="L672" s="68"/>
      <c r="M672" s="68"/>
      <c r="N672" s="68"/>
      <c r="O672" s="68"/>
      <c r="P672" s="68"/>
      <c r="Q672" s="68"/>
    </row>
    <row r="673" spans="1:17" x14ac:dyDescent="0.25">
      <c r="A673" s="68"/>
      <c r="B673" s="68"/>
      <c r="C673" s="68"/>
      <c r="D673" s="68"/>
      <c r="E673" s="57">
        <f t="shared" ca="1" si="31"/>
        <v>44161</v>
      </c>
      <c r="F673" s="58">
        <f t="shared" si="32"/>
        <v>210</v>
      </c>
      <c r="G673" s="58">
        <f t="shared" si="33"/>
        <v>270</v>
      </c>
      <c r="H673" s="68"/>
      <c r="I673" s="58" t="e">
        <f>VLOOKUP(A673,'Ph Urina'!$C$9:$F$1113,4,0)</f>
        <v>#N/A</v>
      </c>
      <c r="J673" s="57" t="e">
        <f>VLOOKUP(A673,'Ph Urina'!$C$9:$F$1113,3,0)</f>
        <v>#N/A</v>
      </c>
      <c r="K673" s="59" t="e">
        <f>VLOOKUP(A673,ECC!$C$4:$E$1859,3,0)</f>
        <v>#N/A</v>
      </c>
      <c r="L673" s="68"/>
      <c r="M673" s="68"/>
      <c r="N673" s="68"/>
      <c r="O673" s="68"/>
      <c r="P673" s="68"/>
      <c r="Q673" s="68"/>
    </row>
    <row r="674" spans="1:17" x14ac:dyDescent="0.25">
      <c r="A674" s="68"/>
      <c r="B674" s="68"/>
      <c r="C674" s="68"/>
      <c r="D674" s="68"/>
      <c r="E674" s="57">
        <f t="shared" ca="1" si="31"/>
        <v>44161</v>
      </c>
      <c r="F674" s="58">
        <f t="shared" si="32"/>
        <v>210</v>
      </c>
      <c r="G674" s="58">
        <f t="shared" si="33"/>
        <v>270</v>
      </c>
      <c r="H674" s="68"/>
      <c r="I674" s="58" t="e">
        <f>VLOOKUP(A674,'Ph Urina'!$C$9:$F$1113,4,0)</f>
        <v>#N/A</v>
      </c>
      <c r="J674" s="57" t="e">
        <f>VLOOKUP(A674,'Ph Urina'!$C$9:$F$1113,3,0)</f>
        <v>#N/A</v>
      </c>
      <c r="K674" s="59" t="e">
        <f>VLOOKUP(A674,ECC!$C$4:$E$1859,3,0)</f>
        <v>#N/A</v>
      </c>
      <c r="L674" s="68"/>
      <c r="M674" s="68"/>
      <c r="N674" s="68"/>
      <c r="O674" s="68"/>
      <c r="P674" s="68"/>
      <c r="Q674" s="68"/>
    </row>
    <row r="675" spans="1:17" x14ac:dyDescent="0.25">
      <c r="A675" s="68"/>
      <c r="B675" s="68"/>
      <c r="C675" s="68"/>
      <c r="D675" s="68"/>
      <c r="E675" s="57">
        <f t="shared" ca="1" si="31"/>
        <v>44161</v>
      </c>
      <c r="F675" s="58">
        <f t="shared" si="32"/>
        <v>210</v>
      </c>
      <c r="G675" s="58">
        <f t="shared" si="33"/>
        <v>270</v>
      </c>
      <c r="H675" s="68"/>
      <c r="I675" s="58" t="e">
        <f>VLOOKUP(A675,'Ph Urina'!$C$9:$F$1113,4,0)</f>
        <v>#N/A</v>
      </c>
      <c r="J675" s="57" t="e">
        <f>VLOOKUP(A675,'Ph Urina'!$C$9:$F$1113,3,0)</f>
        <v>#N/A</v>
      </c>
      <c r="K675" s="59" t="e">
        <f>VLOOKUP(A675,ECC!$C$4:$E$1859,3,0)</f>
        <v>#N/A</v>
      </c>
      <c r="L675" s="68"/>
      <c r="M675" s="68"/>
      <c r="N675" s="68"/>
      <c r="O675" s="68"/>
      <c r="P675" s="68"/>
      <c r="Q675" s="68"/>
    </row>
    <row r="676" spans="1:17" x14ac:dyDescent="0.25">
      <c r="A676" s="68"/>
      <c r="B676" s="68"/>
      <c r="C676" s="68"/>
      <c r="D676" s="68"/>
      <c r="E676" s="57">
        <f t="shared" ca="1" si="31"/>
        <v>44161</v>
      </c>
      <c r="F676" s="58">
        <f t="shared" si="32"/>
        <v>210</v>
      </c>
      <c r="G676" s="58">
        <f t="shared" si="33"/>
        <v>270</v>
      </c>
      <c r="H676" s="68"/>
      <c r="I676" s="58" t="e">
        <f>VLOOKUP(A676,'Ph Urina'!$C$9:$F$1113,4,0)</f>
        <v>#N/A</v>
      </c>
      <c r="J676" s="57" t="e">
        <f>VLOOKUP(A676,'Ph Urina'!$C$9:$F$1113,3,0)</f>
        <v>#N/A</v>
      </c>
      <c r="K676" s="59" t="e">
        <f>VLOOKUP(A676,ECC!$C$4:$E$1859,3,0)</f>
        <v>#N/A</v>
      </c>
      <c r="L676" s="68"/>
      <c r="M676" s="68"/>
      <c r="N676" s="68"/>
      <c r="O676" s="68"/>
      <c r="P676" s="68"/>
      <c r="Q676" s="68"/>
    </row>
    <row r="677" spans="1:17" x14ac:dyDescent="0.25">
      <c r="A677" s="68"/>
      <c r="B677" s="68"/>
      <c r="C677" s="68"/>
      <c r="D677" s="68"/>
      <c r="E677" s="57">
        <f t="shared" ca="1" si="31"/>
        <v>44161</v>
      </c>
      <c r="F677" s="58">
        <f t="shared" si="32"/>
        <v>210</v>
      </c>
      <c r="G677" s="58">
        <f t="shared" si="33"/>
        <v>270</v>
      </c>
      <c r="H677" s="68"/>
      <c r="I677" s="58" t="e">
        <f>VLOOKUP(A677,'Ph Urina'!$C$9:$F$1113,4,0)</f>
        <v>#N/A</v>
      </c>
      <c r="J677" s="57" t="e">
        <f>VLOOKUP(A677,'Ph Urina'!$C$9:$F$1113,3,0)</f>
        <v>#N/A</v>
      </c>
      <c r="K677" s="59" t="e">
        <f>VLOOKUP(A677,ECC!$C$4:$E$1859,3,0)</f>
        <v>#N/A</v>
      </c>
      <c r="L677" s="68"/>
      <c r="M677" s="68"/>
      <c r="N677" s="68"/>
      <c r="O677" s="68"/>
      <c r="P677" s="68"/>
      <c r="Q677" s="68"/>
    </row>
    <row r="678" spans="1:17" x14ac:dyDescent="0.25">
      <c r="A678" s="68"/>
      <c r="B678" s="68"/>
      <c r="C678" s="68"/>
      <c r="D678" s="68"/>
      <c r="E678" s="57">
        <f t="shared" ca="1" si="31"/>
        <v>44161</v>
      </c>
      <c r="F678" s="58">
        <f t="shared" si="32"/>
        <v>210</v>
      </c>
      <c r="G678" s="58">
        <f t="shared" si="33"/>
        <v>270</v>
      </c>
      <c r="H678" s="68"/>
      <c r="I678" s="58" t="e">
        <f>VLOOKUP(A678,'Ph Urina'!$C$9:$F$1113,4,0)</f>
        <v>#N/A</v>
      </c>
      <c r="J678" s="57" t="e">
        <f>VLOOKUP(A678,'Ph Urina'!$C$9:$F$1113,3,0)</f>
        <v>#N/A</v>
      </c>
      <c r="K678" s="59" t="e">
        <f>VLOOKUP(A678,ECC!$C$4:$E$1859,3,0)</f>
        <v>#N/A</v>
      </c>
      <c r="L678" s="68"/>
      <c r="M678" s="68"/>
      <c r="N678" s="68"/>
      <c r="O678" s="68"/>
      <c r="P678" s="68"/>
      <c r="Q678" s="68"/>
    </row>
    <row r="679" spans="1:17" x14ac:dyDescent="0.25">
      <c r="A679" s="68"/>
      <c r="B679" s="68"/>
      <c r="C679" s="68"/>
      <c r="D679" s="68"/>
      <c r="E679" s="57">
        <f t="shared" ca="1" si="31"/>
        <v>44161</v>
      </c>
      <c r="F679" s="58">
        <f t="shared" si="32"/>
        <v>210</v>
      </c>
      <c r="G679" s="58">
        <f t="shared" si="33"/>
        <v>270</v>
      </c>
      <c r="H679" s="68"/>
      <c r="I679" s="58" t="e">
        <f>VLOOKUP(A679,'Ph Urina'!$C$9:$F$1113,4,0)</f>
        <v>#N/A</v>
      </c>
      <c r="J679" s="57" t="e">
        <f>VLOOKUP(A679,'Ph Urina'!$C$9:$F$1113,3,0)</f>
        <v>#N/A</v>
      </c>
      <c r="K679" s="59" t="e">
        <f>VLOOKUP(A679,ECC!$C$4:$E$1859,3,0)</f>
        <v>#N/A</v>
      </c>
      <c r="L679" s="68"/>
      <c r="M679" s="68"/>
      <c r="N679" s="68"/>
      <c r="O679" s="68"/>
      <c r="P679" s="68"/>
      <c r="Q679" s="68"/>
    </row>
    <row r="680" spans="1:17" x14ac:dyDescent="0.25">
      <c r="A680" s="68"/>
      <c r="B680" s="68"/>
      <c r="C680" s="68"/>
      <c r="D680" s="68"/>
      <c r="E680" s="57">
        <f t="shared" ca="1" si="31"/>
        <v>44161</v>
      </c>
      <c r="F680" s="58">
        <f t="shared" si="32"/>
        <v>210</v>
      </c>
      <c r="G680" s="58">
        <f t="shared" si="33"/>
        <v>270</v>
      </c>
      <c r="H680" s="68"/>
      <c r="I680" s="58" t="e">
        <f>VLOOKUP(A680,'Ph Urina'!$C$9:$F$1113,4,0)</f>
        <v>#N/A</v>
      </c>
      <c r="J680" s="57" t="e">
        <f>VLOOKUP(A680,'Ph Urina'!$C$9:$F$1113,3,0)</f>
        <v>#N/A</v>
      </c>
      <c r="K680" s="59" t="e">
        <f>VLOOKUP(A680,ECC!$C$4:$E$1859,3,0)</f>
        <v>#N/A</v>
      </c>
      <c r="L680" s="68"/>
      <c r="M680" s="68"/>
      <c r="N680" s="68"/>
      <c r="O680" s="68"/>
      <c r="P680" s="68"/>
      <c r="Q680" s="68"/>
    </row>
    <row r="681" spans="1:17" x14ac:dyDescent="0.25">
      <c r="A681" s="68"/>
      <c r="B681" s="68"/>
      <c r="C681" s="68"/>
      <c r="D681" s="68"/>
      <c r="E681" s="57">
        <f t="shared" ca="1" si="31"/>
        <v>44161</v>
      </c>
      <c r="F681" s="58">
        <f t="shared" si="32"/>
        <v>210</v>
      </c>
      <c r="G681" s="58">
        <f t="shared" si="33"/>
        <v>270</v>
      </c>
      <c r="H681" s="68"/>
      <c r="I681" s="58" t="e">
        <f>VLOOKUP(A681,'Ph Urina'!$C$9:$F$1113,4,0)</f>
        <v>#N/A</v>
      </c>
      <c r="J681" s="57" t="e">
        <f>VLOOKUP(A681,'Ph Urina'!$C$9:$F$1113,3,0)</f>
        <v>#N/A</v>
      </c>
      <c r="K681" s="59" t="e">
        <f>VLOOKUP(A681,ECC!$C$4:$E$1859,3,0)</f>
        <v>#N/A</v>
      </c>
      <c r="L681" s="68"/>
      <c r="M681" s="68"/>
      <c r="N681" s="68"/>
      <c r="O681" s="68"/>
      <c r="P681" s="68"/>
      <c r="Q681" s="68"/>
    </row>
    <row r="682" spans="1:17" x14ac:dyDescent="0.25">
      <c r="A682" s="68"/>
      <c r="B682" s="68"/>
      <c r="C682" s="68"/>
      <c r="D682" s="68"/>
      <c r="E682" s="57">
        <f t="shared" ca="1" si="31"/>
        <v>44161</v>
      </c>
      <c r="F682" s="58">
        <f t="shared" si="32"/>
        <v>210</v>
      </c>
      <c r="G682" s="58">
        <f t="shared" si="33"/>
        <v>270</v>
      </c>
      <c r="H682" s="68"/>
      <c r="I682" s="58" t="e">
        <f>VLOOKUP(A682,'Ph Urina'!$C$9:$F$1113,4,0)</f>
        <v>#N/A</v>
      </c>
      <c r="J682" s="57" t="e">
        <f>VLOOKUP(A682,'Ph Urina'!$C$9:$F$1113,3,0)</f>
        <v>#N/A</v>
      </c>
      <c r="K682" s="59" t="e">
        <f>VLOOKUP(A682,ECC!$C$4:$E$1859,3,0)</f>
        <v>#N/A</v>
      </c>
      <c r="L682" s="68"/>
      <c r="M682" s="68"/>
      <c r="N682" s="68"/>
      <c r="O682" s="68"/>
      <c r="P682" s="68"/>
      <c r="Q682" s="68"/>
    </row>
    <row r="683" spans="1:17" x14ac:dyDescent="0.25">
      <c r="A683" s="68"/>
      <c r="B683" s="68"/>
      <c r="C683" s="68"/>
      <c r="D683" s="68"/>
      <c r="E683" s="57">
        <f t="shared" ca="1" si="31"/>
        <v>44161</v>
      </c>
      <c r="F683" s="58">
        <f t="shared" si="32"/>
        <v>210</v>
      </c>
      <c r="G683" s="58">
        <f t="shared" si="33"/>
        <v>270</v>
      </c>
      <c r="H683" s="68"/>
      <c r="I683" s="58" t="e">
        <f>VLOOKUP(A683,'Ph Urina'!$C$9:$F$1113,4,0)</f>
        <v>#N/A</v>
      </c>
      <c r="J683" s="57" t="e">
        <f>VLOOKUP(A683,'Ph Urina'!$C$9:$F$1113,3,0)</f>
        <v>#N/A</v>
      </c>
      <c r="K683" s="59" t="e">
        <f>VLOOKUP(A683,ECC!$C$4:$E$1859,3,0)</f>
        <v>#N/A</v>
      </c>
      <c r="L683" s="68"/>
      <c r="M683" s="68"/>
      <c r="N683" s="68"/>
      <c r="O683" s="68"/>
      <c r="P683" s="68"/>
      <c r="Q683" s="68"/>
    </row>
    <row r="684" spans="1:17" x14ac:dyDescent="0.25">
      <c r="A684" s="68"/>
      <c r="B684" s="68"/>
      <c r="C684" s="68"/>
      <c r="D684" s="68"/>
      <c r="E684" s="57">
        <f t="shared" ca="1" si="31"/>
        <v>44161</v>
      </c>
      <c r="F684" s="58">
        <f t="shared" si="32"/>
        <v>210</v>
      </c>
      <c r="G684" s="58">
        <f t="shared" si="33"/>
        <v>270</v>
      </c>
      <c r="H684" s="68"/>
      <c r="I684" s="58" t="e">
        <f>VLOOKUP(A684,'Ph Urina'!$C$9:$F$1113,4,0)</f>
        <v>#N/A</v>
      </c>
      <c r="J684" s="57" t="e">
        <f>VLOOKUP(A684,'Ph Urina'!$C$9:$F$1113,3,0)</f>
        <v>#N/A</v>
      </c>
      <c r="K684" s="59" t="e">
        <f>VLOOKUP(A684,ECC!$C$4:$E$1859,3,0)</f>
        <v>#N/A</v>
      </c>
      <c r="L684" s="68"/>
      <c r="M684" s="68"/>
      <c r="N684" s="68"/>
      <c r="O684" s="68"/>
      <c r="P684" s="68"/>
      <c r="Q684" s="68"/>
    </row>
    <row r="685" spans="1:17" x14ac:dyDescent="0.25">
      <c r="A685" s="68"/>
      <c r="B685" s="68"/>
      <c r="C685" s="68"/>
      <c r="D685" s="68"/>
      <c r="E685" s="57">
        <f t="shared" ca="1" si="31"/>
        <v>44161</v>
      </c>
      <c r="F685" s="58">
        <f t="shared" si="32"/>
        <v>210</v>
      </c>
      <c r="G685" s="58">
        <f t="shared" si="33"/>
        <v>270</v>
      </c>
      <c r="H685" s="68"/>
      <c r="I685" s="58" t="e">
        <f>VLOOKUP(A685,'Ph Urina'!$C$9:$F$1113,4,0)</f>
        <v>#N/A</v>
      </c>
      <c r="J685" s="57" t="e">
        <f>VLOOKUP(A685,'Ph Urina'!$C$9:$F$1113,3,0)</f>
        <v>#N/A</v>
      </c>
      <c r="K685" s="59" t="e">
        <f>VLOOKUP(A685,ECC!$C$4:$E$1859,3,0)</f>
        <v>#N/A</v>
      </c>
      <c r="L685" s="68"/>
      <c r="M685" s="68"/>
      <c r="N685" s="68"/>
      <c r="O685" s="68"/>
      <c r="P685" s="68"/>
      <c r="Q685" s="68"/>
    </row>
    <row r="686" spans="1:17" x14ac:dyDescent="0.25">
      <c r="A686" s="68"/>
      <c r="B686" s="68"/>
      <c r="C686" s="68"/>
      <c r="D686" s="68"/>
      <c r="E686" s="57">
        <f t="shared" ca="1" si="31"/>
        <v>44161</v>
      </c>
      <c r="F686" s="58">
        <f t="shared" si="32"/>
        <v>210</v>
      </c>
      <c r="G686" s="58">
        <f t="shared" si="33"/>
        <v>270</v>
      </c>
      <c r="H686" s="68"/>
      <c r="I686" s="58" t="e">
        <f>VLOOKUP(A686,'Ph Urina'!$C$9:$F$1113,4,0)</f>
        <v>#N/A</v>
      </c>
      <c r="J686" s="57" t="e">
        <f>VLOOKUP(A686,'Ph Urina'!$C$9:$F$1113,3,0)</f>
        <v>#N/A</v>
      </c>
      <c r="K686" s="59" t="e">
        <f>VLOOKUP(A686,ECC!$C$4:$E$1859,3,0)</f>
        <v>#N/A</v>
      </c>
      <c r="L686" s="68"/>
      <c r="M686" s="68"/>
      <c r="N686" s="68"/>
      <c r="O686" s="68"/>
      <c r="P686" s="68"/>
      <c r="Q686" s="68"/>
    </row>
    <row r="687" spans="1:17" x14ac:dyDescent="0.25">
      <c r="A687" s="68"/>
      <c r="B687" s="68"/>
      <c r="C687" s="68"/>
      <c r="D687" s="68"/>
      <c r="E687" s="57">
        <f t="shared" ca="1" si="31"/>
        <v>44161</v>
      </c>
      <c r="F687" s="58">
        <f t="shared" si="32"/>
        <v>210</v>
      </c>
      <c r="G687" s="58">
        <f t="shared" si="33"/>
        <v>270</v>
      </c>
      <c r="H687" s="68"/>
      <c r="I687" s="58" t="e">
        <f>VLOOKUP(A687,'Ph Urina'!$C$9:$F$1113,4,0)</f>
        <v>#N/A</v>
      </c>
      <c r="J687" s="57" t="e">
        <f>VLOOKUP(A687,'Ph Urina'!$C$9:$F$1113,3,0)</f>
        <v>#N/A</v>
      </c>
      <c r="K687" s="59" t="e">
        <f>VLOOKUP(A687,ECC!$C$4:$E$1859,3,0)</f>
        <v>#N/A</v>
      </c>
      <c r="L687" s="68"/>
      <c r="M687" s="68"/>
      <c r="N687" s="68"/>
      <c r="O687" s="68"/>
      <c r="P687" s="68"/>
      <c r="Q687" s="68"/>
    </row>
    <row r="688" spans="1:17" x14ac:dyDescent="0.25">
      <c r="A688" s="68"/>
      <c r="B688" s="68"/>
      <c r="C688" s="68"/>
      <c r="D688" s="68"/>
      <c r="E688" s="57">
        <f t="shared" ca="1" si="31"/>
        <v>44161</v>
      </c>
      <c r="F688" s="58">
        <f t="shared" si="32"/>
        <v>210</v>
      </c>
      <c r="G688" s="58">
        <f t="shared" si="33"/>
        <v>270</v>
      </c>
      <c r="H688" s="68"/>
      <c r="I688" s="58" t="e">
        <f>VLOOKUP(A688,'Ph Urina'!$C$9:$F$1113,4,0)</f>
        <v>#N/A</v>
      </c>
      <c r="J688" s="57" t="e">
        <f>VLOOKUP(A688,'Ph Urina'!$C$9:$F$1113,3,0)</f>
        <v>#N/A</v>
      </c>
      <c r="K688" s="59" t="e">
        <f>VLOOKUP(A688,ECC!$C$4:$E$1859,3,0)</f>
        <v>#N/A</v>
      </c>
      <c r="L688" s="68"/>
      <c r="M688" s="68"/>
      <c r="N688" s="68"/>
      <c r="O688" s="68"/>
      <c r="P688" s="68"/>
      <c r="Q688" s="68"/>
    </row>
    <row r="689" spans="1:17" x14ac:dyDescent="0.25">
      <c r="A689" s="68"/>
      <c r="B689" s="68"/>
      <c r="C689" s="68"/>
      <c r="D689" s="68"/>
      <c r="E689" s="57">
        <f t="shared" ca="1" si="31"/>
        <v>44161</v>
      </c>
      <c r="F689" s="58">
        <f t="shared" si="32"/>
        <v>210</v>
      </c>
      <c r="G689" s="58">
        <f t="shared" si="33"/>
        <v>270</v>
      </c>
      <c r="H689" s="68"/>
      <c r="I689" s="58" t="e">
        <f>VLOOKUP(A689,'Ph Urina'!$C$9:$F$1113,4,0)</f>
        <v>#N/A</v>
      </c>
      <c r="J689" s="57" t="e">
        <f>VLOOKUP(A689,'Ph Urina'!$C$9:$F$1113,3,0)</f>
        <v>#N/A</v>
      </c>
      <c r="K689" s="59" t="e">
        <f>VLOOKUP(A689,ECC!$C$4:$E$1859,3,0)</f>
        <v>#N/A</v>
      </c>
      <c r="L689" s="68"/>
      <c r="M689" s="68"/>
      <c r="N689" s="68"/>
      <c r="O689" s="68"/>
      <c r="P689" s="68"/>
      <c r="Q689" s="68"/>
    </row>
    <row r="690" spans="1:17" x14ac:dyDescent="0.25">
      <c r="A690" s="68"/>
      <c r="B690" s="68"/>
      <c r="C690" s="68"/>
      <c r="D690" s="68"/>
      <c r="E690" s="57">
        <f t="shared" ca="1" si="31"/>
        <v>44161</v>
      </c>
      <c r="F690" s="58">
        <f t="shared" si="32"/>
        <v>210</v>
      </c>
      <c r="G690" s="58">
        <f t="shared" si="33"/>
        <v>270</v>
      </c>
      <c r="H690" s="68"/>
      <c r="I690" s="58" t="e">
        <f>VLOOKUP(A690,'Ph Urina'!$C$9:$F$1113,4,0)</f>
        <v>#N/A</v>
      </c>
      <c r="J690" s="57" t="e">
        <f>VLOOKUP(A690,'Ph Urina'!$C$9:$F$1113,3,0)</f>
        <v>#N/A</v>
      </c>
      <c r="K690" s="59" t="e">
        <f>VLOOKUP(A690,ECC!$C$4:$E$1859,3,0)</f>
        <v>#N/A</v>
      </c>
      <c r="L690" s="68"/>
      <c r="M690" s="68"/>
      <c r="N690" s="68"/>
      <c r="O690" s="68"/>
      <c r="P690" s="68"/>
      <c r="Q690" s="68"/>
    </row>
    <row r="691" spans="1:17" x14ac:dyDescent="0.25">
      <c r="A691" s="68"/>
      <c r="B691" s="68"/>
      <c r="C691" s="68"/>
      <c r="D691" s="68"/>
      <c r="E691" s="57">
        <f t="shared" ca="1" si="31"/>
        <v>44161</v>
      </c>
      <c r="F691" s="58">
        <f t="shared" si="32"/>
        <v>210</v>
      </c>
      <c r="G691" s="58">
        <f t="shared" si="33"/>
        <v>270</v>
      </c>
      <c r="H691" s="68"/>
      <c r="I691" s="58" t="e">
        <f>VLOOKUP(A691,'Ph Urina'!$C$9:$F$1113,4,0)</f>
        <v>#N/A</v>
      </c>
      <c r="J691" s="57" t="e">
        <f>VLOOKUP(A691,'Ph Urina'!$C$9:$F$1113,3,0)</f>
        <v>#N/A</v>
      </c>
      <c r="K691" s="59" t="e">
        <f>VLOOKUP(A691,ECC!$C$4:$E$1859,3,0)</f>
        <v>#N/A</v>
      </c>
      <c r="L691" s="68"/>
      <c r="M691" s="68"/>
      <c r="N691" s="68"/>
      <c r="O691" s="68"/>
      <c r="P691" s="68"/>
      <c r="Q691" s="68"/>
    </row>
    <row r="692" spans="1:17" x14ac:dyDescent="0.25">
      <c r="A692" s="68"/>
      <c r="B692" s="68"/>
      <c r="C692" s="68"/>
      <c r="D692" s="68"/>
      <c r="E692" s="57">
        <f t="shared" ca="1" si="31"/>
        <v>44161</v>
      </c>
      <c r="F692" s="58">
        <f t="shared" si="32"/>
        <v>210</v>
      </c>
      <c r="G692" s="58">
        <f t="shared" si="33"/>
        <v>270</v>
      </c>
      <c r="H692" s="68"/>
      <c r="I692" s="58" t="e">
        <f>VLOOKUP(A692,'Ph Urina'!$C$9:$F$1113,4,0)</f>
        <v>#N/A</v>
      </c>
      <c r="J692" s="57" t="e">
        <f>VLOOKUP(A692,'Ph Urina'!$C$9:$F$1113,3,0)</f>
        <v>#N/A</v>
      </c>
      <c r="K692" s="59" t="e">
        <f>VLOOKUP(A692,ECC!$C$4:$E$1859,3,0)</f>
        <v>#N/A</v>
      </c>
      <c r="L692" s="68"/>
      <c r="M692" s="68"/>
      <c r="N692" s="68"/>
      <c r="O692" s="68"/>
      <c r="P692" s="68"/>
      <c r="Q692" s="68"/>
    </row>
    <row r="693" spans="1:17" x14ac:dyDescent="0.25">
      <c r="A693" s="68"/>
      <c r="B693" s="68"/>
      <c r="C693" s="68"/>
      <c r="D693" s="68"/>
      <c r="E693" s="57">
        <f t="shared" ca="1" si="31"/>
        <v>44161</v>
      </c>
      <c r="F693" s="58">
        <f t="shared" si="32"/>
        <v>210</v>
      </c>
      <c r="G693" s="58">
        <f t="shared" si="33"/>
        <v>270</v>
      </c>
      <c r="H693" s="68"/>
      <c r="I693" s="58" t="e">
        <f>VLOOKUP(A693,'Ph Urina'!$C$9:$F$1113,4,0)</f>
        <v>#N/A</v>
      </c>
      <c r="J693" s="57" t="e">
        <f>VLOOKUP(A693,'Ph Urina'!$C$9:$F$1113,3,0)</f>
        <v>#N/A</v>
      </c>
      <c r="K693" s="59" t="e">
        <f>VLOOKUP(A693,ECC!$C$4:$E$1859,3,0)</f>
        <v>#N/A</v>
      </c>
      <c r="L693" s="68"/>
      <c r="M693" s="68"/>
      <c r="N693" s="68"/>
      <c r="O693" s="68"/>
      <c r="P693" s="68"/>
      <c r="Q693" s="68"/>
    </row>
    <row r="694" spans="1:17" x14ac:dyDescent="0.25">
      <c r="A694" s="68"/>
      <c r="B694" s="68"/>
      <c r="C694" s="68"/>
      <c r="D694" s="68"/>
      <c r="E694" s="57">
        <f t="shared" ca="1" si="31"/>
        <v>44161</v>
      </c>
      <c r="F694" s="58">
        <f t="shared" si="32"/>
        <v>210</v>
      </c>
      <c r="G694" s="58">
        <f t="shared" si="33"/>
        <v>270</v>
      </c>
      <c r="H694" s="68"/>
      <c r="I694" s="58" t="e">
        <f>VLOOKUP(A694,'Ph Urina'!$C$9:$F$1113,4,0)</f>
        <v>#N/A</v>
      </c>
      <c r="J694" s="57" t="e">
        <f>VLOOKUP(A694,'Ph Urina'!$C$9:$F$1113,3,0)</f>
        <v>#N/A</v>
      </c>
      <c r="K694" s="59" t="e">
        <f>VLOOKUP(A694,ECC!$C$4:$E$1859,3,0)</f>
        <v>#N/A</v>
      </c>
      <c r="L694" s="68"/>
      <c r="M694" s="68"/>
      <c r="N694" s="68"/>
      <c r="O694" s="68"/>
      <c r="P694" s="68"/>
      <c r="Q694" s="68"/>
    </row>
    <row r="695" spans="1:17" x14ac:dyDescent="0.25">
      <c r="A695" s="68"/>
      <c r="B695" s="68"/>
      <c r="C695" s="68"/>
      <c r="D695" s="68"/>
      <c r="E695" s="57">
        <f t="shared" ca="1" si="31"/>
        <v>44161</v>
      </c>
      <c r="F695" s="58">
        <f t="shared" si="32"/>
        <v>210</v>
      </c>
      <c r="G695" s="58">
        <f t="shared" si="33"/>
        <v>270</v>
      </c>
      <c r="H695" s="68"/>
      <c r="I695" s="58" t="e">
        <f>VLOOKUP(A695,'Ph Urina'!$C$9:$F$1113,4,0)</f>
        <v>#N/A</v>
      </c>
      <c r="J695" s="57" t="e">
        <f>VLOOKUP(A695,'Ph Urina'!$C$9:$F$1113,3,0)</f>
        <v>#N/A</v>
      </c>
      <c r="K695" s="59" t="e">
        <f>VLOOKUP(A695,ECC!$C$4:$E$1859,3,0)</f>
        <v>#N/A</v>
      </c>
      <c r="L695" s="68"/>
      <c r="M695" s="68"/>
      <c r="N695" s="68"/>
      <c r="O695" s="68"/>
      <c r="P695" s="68"/>
      <c r="Q695" s="68"/>
    </row>
    <row r="696" spans="1:17" x14ac:dyDescent="0.25">
      <c r="A696" s="68"/>
      <c r="B696" s="68"/>
      <c r="C696" s="68"/>
      <c r="D696" s="68"/>
      <c r="E696" s="57">
        <f t="shared" ca="1" si="31"/>
        <v>44161</v>
      </c>
      <c r="F696" s="58">
        <f t="shared" si="32"/>
        <v>210</v>
      </c>
      <c r="G696" s="58">
        <f t="shared" si="33"/>
        <v>270</v>
      </c>
      <c r="H696" s="68"/>
      <c r="I696" s="58" t="e">
        <f>VLOOKUP(A696,'Ph Urina'!$C$9:$F$1113,4,0)</f>
        <v>#N/A</v>
      </c>
      <c r="J696" s="57" t="e">
        <f>VLOOKUP(A696,'Ph Urina'!$C$9:$F$1113,3,0)</f>
        <v>#N/A</v>
      </c>
      <c r="K696" s="59" t="e">
        <f>VLOOKUP(A696,ECC!$C$4:$E$1859,3,0)</f>
        <v>#N/A</v>
      </c>
      <c r="L696" s="68"/>
      <c r="M696" s="68"/>
      <c r="N696" s="68"/>
      <c r="O696" s="68"/>
      <c r="P696" s="68"/>
      <c r="Q696" s="68"/>
    </row>
    <row r="697" spans="1:17" x14ac:dyDescent="0.25">
      <c r="A697" s="68"/>
      <c r="B697" s="68"/>
      <c r="C697" s="68"/>
      <c r="D697" s="68"/>
      <c r="E697" s="57">
        <f t="shared" ca="1" si="31"/>
        <v>44161</v>
      </c>
      <c r="F697" s="58">
        <f t="shared" si="32"/>
        <v>210</v>
      </c>
      <c r="G697" s="58">
        <f t="shared" si="33"/>
        <v>270</v>
      </c>
      <c r="H697" s="68"/>
      <c r="I697" s="58" t="e">
        <f>VLOOKUP(A697,'Ph Urina'!$C$9:$F$1113,4,0)</f>
        <v>#N/A</v>
      </c>
      <c r="J697" s="57" t="e">
        <f>VLOOKUP(A697,'Ph Urina'!$C$9:$F$1113,3,0)</f>
        <v>#N/A</v>
      </c>
      <c r="K697" s="59" t="e">
        <f>VLOOKUP(A697,ECC!$C$4:$E$1859,3,0)</f>
        <v>#N/A</v>
      </c>
      <c r="L697" s="68"/>
      <c r="M697" s="68"/>
      <c r="N697" s="68"/>
      <c r="O697" s="68"/>
      <c r="P697" s="68"/>
      <c r="Q697" s="68"/>
    </row>
    <row r="698" spans="1:17" x14ac:dyDescent="0.25">
      <c r="A698" s="68"/>
      <c r="B698" s="68"/>
      <c r="C698" s="68"/>
      <c r="D698" s="68"/>
      <c r="E698" s="57">
        <f t="shared" ca="1" si="31"/>
        <v>44161</v>
      </c>
      <c r="F698" s="58">
        <f t="shared" si="32"/>
        <v>210</v>
      </c>
      <c r="G698" s="58">
        <f t="shared" si="33"/>
        <v>270</v>
      </c>
      <c r="H698" s="68"/>
      <c r="I698" s="58" t="e">
        <f>VLOOKUP(A698,'Ph Urina'!$C$9:$F$1113,4,0)</f>
        <v>#N/A</v>
      </c>
      <c r="J698" s="57" t="e">
        <f>VLOOKUP(A698,'Ph Urina'!$C$9:$F$1113,3,0)</f>
        <v>#N/A</v>
      </c>
      <c r="K698" s="59" t="e">
        <f>VLOOKUP(A698,ECC!$C$4:$E$1859,3,0)</f>
        <v>#N/A</v>
      </c>
      <c r="L698" s="68"/>
      <c r="M698" s="68"/>
      <c r="N698" s="68"/>
      <c r="O698" s="68"/>
      <c r="P698" s="68"/>
      <c r="Q698" s="68"/>
    </row>
    <row r="699" spans="1:17" x14ac:dyDescent="0.25">
      <c r="A699" s="68"/>
      <c r="B699" s="68"/>
      <c r="C699" s="68"/>
      <c r="D699" s="68"/>
      <c r="E699" s="57">
        <f t="shared" ca="1" si="31"/>
        <v>44161</v>
      </c>
      <c r="F699" s="58">
        <f t="shared" si="32"/>
        <v>210</v>
      </c>
      <c r="G699" s="58">
        <f t="shared" si="33"/>
        <v>270</v>
      </c>
      <c r="H699" s="68"/>
      <c r="I699" s="58" t="e">
        <f>VLOOKUP(A699,'Ph Urina'!$C$9:$F$1113,4,0)</f>
        <v>#N/A</v>
      </c>
      <c r="J699" s="57" t="e">
        <f>VLOOKUP(A699,'Ph Urina'!$C$9:$F$1113,3,0)</f>
        <v>#N/A</v>
      </c>
      <c r="K699" s="59" t="e">
        <f>VLOOKUP(A699,ECC!$C$4:$E$1859,3,0)</f>
        <v>#N/A</v>
      </c>
      <c r="L699" s="68"/>
      <c r="M699" s="68"/>
      <c r="N699" s="68"/>
      <c r="O699" s="68"/>
      <c r="P699" s="68"/>
      <c r="Q699" s="68"/>
    </row>
    <row r="700" spans="1:17" x14ac:dyDescent="0.25">
      <c r="A700" s="68"/>
      <c r="B700" s="68"/>
      <c r="C700" s="68"/>
      <c r="D700" s="68"/>
      <c r="E700" s="57">
        <f t="shared" ca="1" si="31"/>
        <v>44161</v>
      </c>
      <c r="F700" s="58">
        <f t="shared" si="32"/>
        <v>210</v>
      </c>
      <c r="G700" s="58">
        <f t="shared" si="33"/>
        <v>270</v>
      </c>
      <c r="H700" s="68"/>
      <c r="I700" s="58" t="e">
        <f>VLOOKUP(A700,'Ph Urina'!$C$9:$F$1113,4,0)</f>
        <v>#N/A</v>
      </c>
      <c r="J700" s="57" t="e">
        <f>VLOOKUP(A700,'Ph Urina'!$C$9:$F$1113,3,0)</f>
        <v>#N/A</v>
      </c>
      <c r="K700" s="59" t="e">
        <f>VLOOKUP(A700,ECC!$C$4:$E$1859,3,0)</f>
        <v>#N/A</v>
      </c>
      <c r="L700" s="68"/>
      <c r="M700" s="68"/>
      <c r="N700" s="68"/>
      <c r="O700" s="68"/>
      <c r="P700" s="68"/>
      <c r="Q700" s="68"/>
    </row>
    <row r="701" spans="1:17" x14ac:dyDescent="0.25">
      <c r="A701" s="68"/>
      <c r="B701" s="68"/>
      <c r="C701" s="68"/>
      <c r="D701" s="68"/>
      <c r="E701" s="57">
        <f t="shared" ca="1" si="31"/>
        <v>44161</v>
      </c>
      <c r="F701" s="58">
        <f t="shared" si="32"/>
        <v>210</v>
      </c>
      <c r="G701" s="58">
        <f t="shared" si="33"/>
        <v>270</v>
      </c>
      <c r="H701" s="68"/>
      <c r="I701" s="58" t="e">
        <f>VLOOKUP(A701,'Ph Urina'!$C$9:$F$1113,4,0)</f>
        <v>#N/A</v>
      </c>
      <c r="J701" s="57" t="e">
        <f>VLOOKUP(A701,'Ph Urina'!$C$9:$F$1113,3,0)</f>
        <v>#N/A</v>
      </c>
      <c r="K701" s="59" t="e">
        <f>VLOOKUP(A701,ECC!$C$4:$E$1859,3,0)</f>
        <v>#N/A</v>
      </c>
      <c r="L701" s="68"/>
      <c r="M701" s="68"/>
      <c r="N701" s="68"/>
      <c r="O701" s="68"/>
      <c r="P701" s="68"/>
      <c r="Q701" s="68"/>
    </row>
    <row r="702" spans="1:17" x14ac:dyDescent="0.25">
      <c r="A702" s="68"/>
      <c r="B702" s="68"/>
      <c r="C702" s="68"/>
      <c r="D702" s="68"/>
      <c r="E702" s="57">
        <f t="shared" ca="1" si="31"/>
        <v>44161</v>
      </c>
      <c r="F702" s="58">
        <f t="shared" si="32"/>
        <v>210</v>
      </c>
      <c r="G702" s="58">
        <f t="shared" si="33"/>
        <v>270</v>
      </c>
      <c r="H702" s="68"/>
      <c r="I702" s="58" t="e">
        <f>VLOOKUP(A702,'Ph Urina'!$C$9:$F$1113,4,0)</f>
        <v>#N/A</v>
      </c>
      <c r="J702" s="57" t="e">
        <f>VLOOKUP(A702,'Ph Urina'!$C$9:$F$1113,3,0)</f>
        <v>#N/A</v>
      </c>
      <c r="K702" s="59" t="e">
        <f>VLOOKUP(A702,ECC!$C$4:$E$1859,3,0)</f>
        <v>#N/A</v>
      </c>
      <c r="L702" s="68"/>
      <c r="M702" s="68"/>
      <c r="N702" s="68"/>
      <c r="O702" s="68"/>
      <c r="P702" s="68"/>
      <c r="Q702" s="68"/>
    </row>
    <row r="703" spans="1:17" x14ac:dyDescent="0.25">
      <c r="A703" s="68"/>
      <c r="B703" s="68"/>
      <c r="C703" s="68"/>
      <c r="D703" s="68"/>
      <c r="E703" s="57">
        <f t="shared" ca="1" si="31"/>
        <v>44161</v>
      </c>
      <c r="F703" s="58">
        <f t="shared" si="32"/>
        <v>210</v>
      </c>
      <c r="G703" s="58">
        <f t="shared" si="33"/>
        <v>270</v>
      </c>
      <c r="H703" s="68"/>
      <c r="I703" s="58" t="e">
        <f>VLOOKUP(A703,'Ph Urina'!$C$9:$F$1113,4,0)</f>
        <v>#N/A</v>
      </c>
      <c r="J703" s="57" t="e">
        <f>VLOOKUP(A703,'Ph Urina'!$C$9:$F$1113,3,0)</f>
        <v>#N/A</v>
      </c>
      <c r="K703" s="59" t="e">
        <f>VLOOKUP(A703,ECC!$C$4:$E$1859,3,0)</f>
        <v>#N/A</v>
      </c>
      <c r="L703" s="68"/>
      <c r="M703" s="68"/>
      <c r="N703" s="68"/>
      <c r="O703" s="68"/>
      <c r="P703" s="68"/>
      <c r="Q703" s="68"/>
    </row>
    <row r="704" spans="1:17" x14ac:dyDescent="0.25">
      <c r="A704" s="68"/>
      <c r="B704" s="68"/>
      <c r="C704" s="68"/>
      <c r="D704" s="68"/>
      <c r="E704" s="57">
        <f t="shared" ca="1" si="31"/>
        <v>44161</v>
      </c>
      <c r="F704" s="58">
        <f t="shared" si="32"/>
        <v>210</v>
      </c>
      <c r="G704" s="58">
        <f t="shared" si="33"/>
        <v>270</v>
      </c>
      <c r="H704" s="68"/>
      <c r="I704" s="58" t="e">
        <f>VLOOKUP(A704,'Ph Urina'!$C$9:$F$1113,4,0)</f>
        <v>#N/A</v>
      </c>
      <c r="J704" s="57" t="e">
        <f>VLOOKUP(A704,'Ph Urina'!$C$9:$F$1113,3,0)</f>
        <v>#N/A</v>
      </c>
      <c r="K704" s="59" t="e">
        <f>VLOOKUP(A704,ECC!$C$4:$E$1859,3,0)</f>
        <v>#N/A</v>
      </c>
      <c r="L704" s="68"/>
      <c r="M704" s="68"/>
      <c r="N704" s="68"/>
      <c r="O704" s="68"/>
      <c r="P704" s="68"/>
      <c r="Q704" s="68"/>
    </row>
    <row r="705" spans="1:17" x14ac:dyDescent="0.25">
      <c r="A705" s="68"/>
      <c r="B705" s="68"/>
      <c r="C705" s="68"/>
      <c r="D705" s="68"/>
      <c r="E705" s="57">
        <f t="shared" ca="1" si="31"/>
        <v>44161</v>
      </c>
      <c r="F705" s="58">
        <f t="shared" si="32"/>
        <v>210</v>
      </c>
      <c r="G705" s="58">
        <f t="shared" si="33"/>
        <v>270</v>
      </c>
      <c r="H705" s="68"/>
      <c r="I705" s="58" t="e">
        <f>VLOOKUP(A705,'Ph Urina'!$C$9:$F$1113,4,0)</f>
        <v>#N/A</v>
      </c>
      <c r="J705" s="57" t="e">
        <f>VLOOKUP(A705,'Ph Urina'!$C$9:$F$1113,3,0)</f>
        <v>#N/A</v>
      </c>
      <c r="K705" s="59" t="e">
        <f>VLOOKUP(A705,ECC!$C$4:$E$1859,3,0)</f>
        <v>#N/A</v>
      </c>
      <c r="L705" s="68"/>
      <c r="M705" s="68"/>
      <c r="N705" s="68"/>
      <c r="O705" s="68"/>
      <c r="P705" s="68"/>
      <c r="Q705" s="68"/>
    </row>
    <row r="706" spans="1:17" x14ac:dyDescent="0.25">
      <c r="A706" s="68"/>
      <c r="B706" s="68"/>
      <c r="C706" s="68"/>
      <c r="D706" s="68"/>
      <c r="E706" s="57">
        <f t="shared" ca="1" si="31"/>
        <v>44161</v>
      </c>
      <c r="F706" s="58">
        <f t="shared" si="32"/>
        <v>210</v>
      </c>
      <c r="G706" s="58">
        <f t="shared" si="33"/>
        <v>270</v>
      </c>
      <c r="H706" s="68"/>
      <c r="I706" s="58" t="e">
        <f>VLOOKUP(A706,'Ph Urina'!$C$9:$F$1113,4,0)</f>
        <v>#N/A</v>
      </c>
      <c r="J706" s="57" t="e">
        <f>VLOOKUP(A706,'Ph Urina'!$C$9:$F$1113,3,0)</f>
        <v>#N/A</v>
      </c>
      <c r="K706" s="59" t="e">
        <f>VLOOKUP(A706,ECC!$C$4:$E$1859,3,0)</f>
        <v>#N/A</v>
      </c>
      <c r="L706" s="68"/>
      <c r="M706" s="68"/>
      <c r="N706" s="68"/>
      <c r="O706" s="68"/>
      <c r="P706" s="68"/>
      <c r="Q706" s="68"/>
    </row>
    <row r="707" spans="1:17" x14ac:dyDescent="0.25">
      <c r="A707" s="68"/>
      <c r="B707" s="68"/>
      <c r="C707" s="68"/>
      <c r="D707" s="68"/>
      <c r="E707" s="57">
        <f t="shared" ca="1" si="31"/>
        <v>44161</v>
      </c>
      <c r="F707" s="58">
        <f t="shared" si="32"/>
        <v>210</v>
      </c>
      <c r="G707" s="58">
        <f t="shared" si="33"/>
        <v>270</v>
      </c>
      <c r="H707" s="68"/>
      <c r="I707" s="58" t="e">
        <f>VLOOKUP(A707,'Ph Urina'!$C$9:$F$1113,4,0)</f>
        <v>#N/A</v>
      </c>
      <c r="J707" s="57" t="e">
        <f>VLOOKUP(A707,'Ph Urina'!$C$9:$F$1113,3,0)</f>
        <v>#N/A</v>
      </c>
      <c r="K707" s="59" t="e">
        <f>VLOOKUP(A707,ECC!$C$4:$E$1859,3,0)</f>
        <v>#N/A</v>
      </c>
      <c r="L707" s="68"/>
      <c r="M707" s="68"/>
      <c r="N707" s="68"/>
      <c r="O707" s="68"/>
      <c r="P707" s="68"/>
      <c r="Q707" s="68"/>
    </row>
    <row r="708" spans="1:17" x14ac:dyDescent="0.25">
      <c r="A708" s="68"/>
      <c r="B708" s="68"/>
      <c r="C708" s="68"/>
      <c r="D708" s="68"/>
      <c r="E708" s="57">
        <f t="shared" ca="1" si="31"/>
        <v>44161</v>
      </c>
      <c r="F708" s="58">
        <f t="shared" si="32"/>
        <v>210</v>
      </c>
      <c r="G708" s="58">
        <f t="shared" si="33"/>
        <v>270</v>
      </c>
      <c r="H708" s="68"/>
      <c r="I708" s="58" t="e">
        <f>VLOOKUP(A708,'Ph Urina'!$C$9:$F$1113,4,0)</f>
        <v>#N/A</v>
      </c>
      <c r="J708" s="57" t="e">
        <f>VLOOKUP(A708,'Ph Urina'!$C$9:$F$1113,3,0)</f>
        <v>#N/A</v>
      </c>
      <c r="K708" s="59" t="e">
        <f>VLOOKUP(A708,ECC!$C$4:$E$1859,3,0)</f>
        <v>#N/A</v>
      </c>
      <c r="L708" s="68"/>
      <c r="M708" s="68"/>
      <c r="N708" s="68"/>
      <c r="O708" s="68"/>
      <c r="P708" s="68"/>
      <c r="Q708" s="68"/>
    </row>
    <row r="709" spans="1:17" x14ac:dyDescent="0.25">
      <c r="A709" s="68"/>
      <c r="B709" s="68"/>
      <c r="C709" s="68"/>
      <c r="D709" s="68"/>
      <c r="E709" s="57">
        <f t="shared" ca="1" si="31"/>
        <v>44161</v>
      </c>
      <c r="F709" s="58">
        <f t="shared" si="32"/>
        <v>210</v>
      </c>
      <c r="G709" s="58">
        <f t="shared" si="33"/>
        <v>270</v>
      </c>
      <c r="H709" s="68"/>
      <c r="I709" s="58" t="e">
        <f>VLOOKUP(A709,'Ph Urina'!$C$9:$F$1113,4,0)</f>
        <v>#N/A</v>
      </c>
      <c r="J709" s="57" t="e">
        <f>VLOOKUP(A709,'Ph Urina'!$C$9:$F$1113,3,0)</f>
        <v>#N/A</v>
      </c>
      <c r="K709" s="59" t="e">
        <f>VLOOKUP(A709,ECC!$C$4:$E$1859,3,0)</f>
        <v>#N/A</v>
      </c>
      <c r="L709" s="68"/>
      <c r="M709" s="68"/>
      <c r="N709" s="68"/>
      <c r="O709" s="68"/>
      <c r="P709" s="68"/>
      <c r="Q709" s="68"/>
    </row>
    <row r="710" spans="1:17" x14ac:dyDescent="0.25">
      <c r="A710" s="68"/>
      <c r="B710" s="68"/>
      <c r="C710" s="68"/>
      <c r="D710" s="68"/>
      <c r="E710" s="57">
        <f t="shared" ca="1" si="31"/>
        <v>44161</v>
      </c>
      <c r="F710" s="58">
        <f t="shared" si="32"/>
        <v>210</v>
      </c>
      <c r="G710" s="58">
        <f t="shared" si="33"/>
        <v>270</v>
      </c>
      <c r="H710" s="68"/>
      <c r="I710" s="58" t="e">
        <f>VLOOKUP(A710,'Ph Urina'!$C$9:$F$1113,4,0)</f>
        <v>#N/A</v>
      </c>
      <c r="J710" s="57" t="e">
        <f>VLOOKUP(A710,'Ph Urina'!$C$9:$F$1113,3,0)</f>
        <v>#N/A</v>
      </c>
      <c r="K710" s="59" t="e">
        <f>VLOOKUP(A710,ECC!$C$4:$E$1859,3,0)</f>
        <v>#N/A</v>
      </c>
      <c r="L710" s="68"/>
      <c r="M710" s="68"/>
      <c r="N710" s="68"/>
      <c r="O710" s="68"/>
      <c r="P710" s="68"/>
      <c r="Q710" s="68"/>
    </row>
    <row r="711" spans="1:17" x14ac:dyDescent="0.25">
      <c r="A711" s="68"/>
      <c r="B711" s="68"/>
      <c r="C711" s="68"/>
      <c r="D711" s="68"/>
      <c r="E711" s="57">
        <f t="shared" ca="1" si="31"/>
        <v>44161</v>
      </c>
      <c r="F711" s="58">
        <f t="shared" si="32"/>
        <v>210</v>
      </c>
      <c r="G711" s="58">
        <f t="shared" si="33"/>
        <v>270</v>
      </c>
      <c r="H711" s="68"/>
      <c r="I711" s="58" t="e">
        <f>VLOOKUP(A711,'Ph Urina'!$C$9:$F$1113,4,0)</f>
        <v>#N/A</v>
      </c>
      <c r="J711" s="57" t="e">
        <f>VLOOKUP(A711,'Ph Urina'!$C$9:$F$1113,3,0)</f>
        <v>#N/A</v>
      </c>
      <c r="K711" s="59" t="e">
        <f>VLOOKUP(A711,ECC!$C$4:$E$1859,3,0)</f>
        <v>#N/A</v>
      </c>
      <c r="L711" s="68"/>
      <c r="M711" s="68"/>
      <c r="N711" s="68"/>
      <c r="O711" s="68"/>
      <c r="P711" s="68"/>
      <c r="Q711" s="68"/>
    </row>
    <row r="712" spans="1:17" x14ac:dyDescent="0.25">
      <c r="A712" s="68"/>
      <c r="B712" s="68"/>
      <c r="C712" s="68"/>
      <c r="D712" s="68"/>
      <c r="E712" s="57">
        <f t="shared" ref="E712:E775" ca="1" si="34">($E$4-D712)</f>
        <v>44161</v>
      </c>
      <c r="F712" s="58">
        <f t="shared" ref="F712:F775" si="35">C712+210</f>
        <v>210</v>
      </c>
      <c r="G712" s="58">
        <f t="shared" si="33"/>
        <v>270</v>
      </c>
      <c r="H712" s="68"/>
      <c r="I712" s="58" t="e">
        <f>VLOOKUP(A712,'Ph Urina'!$C$9:$F$1113,4,0)</f>
        <v>#N/A</v>
      </c>
      <c r="J712" s="57" t="e">
        <f>VLOOKUP(A712,'Ph Urina'!$C$9:$F$1113,3,0)</f>
        <v>#N/A</v>
      </c>
      <c r="K712" s="59" t="e">
        <f>VLOOKUP(A712,ECC!$C$4:$E$1859,3,0)</f>
        <v>#N/A</v>
      </c>
      <c r="L712" s="68"/>
      <c r="M712" s="68"/>
      <c r="N712" s="68"/>
      <c r="O712" s="68"/>
      <c r="P712" s="68"/>
      <c r="Q712" s="68"/>
    </row>
    <row r="713" spans="1:17" x14ac:dyDescent="0.25">
      <c r="A713" s="68"/>
      <c r="B713" s="68"/>
      <c r="C713" s="68"/>
      <c r="D713" s="68"/>
      <c r="E713" s="57">
        <f t="shared" ca="1" si="34"/>
        <v>44161</v>
      </c>
      <c r="F713" s="58">
        <f t="shared" si="35"/>
        <v>210</v>
      </c>
      <c r="G713" s="58">
        <f t="shared" si="33"/>
        <v>270</v>
      </c>
      <c r="H713" s="68"/>
      <c r="I713" s="58" t="e">
        <f>VLOOKUP(A713,'Ph Urina'!$C$9:$F$1113,4,0)</f>
        <v>#N/A</v>
      </c>
      <c r="J713" s="57" t="e">
        <f>VLOOKUP(A713,'Ph Urina'!$C$9:$F$1113,3,0)</f>
        <v>#N/A</v>
      </c>
      <c r="K713" s="59" t="e">
        <f>VLOOKUP(A713,ECC!$C$4:$E$1859,3,0)</f>
        <v>#N/A</v>
      </c>
      <c r="L713" s="68"/>
      <c r="M713" s="68"/>
      <c r="N713" s="68"/>
      <c r="O713" s="68"/>
      <c r="P713" s="68"/>
      <c r="Q713" s="68"/>
    </row>
    <row r="714" spans="1:17" x14ac:dyDescent="0.25">
      <c r="A714" s="68"/>
      <c r="B714" s="68"/>
      <c r="C714" s="68"/>
      <c r="D714" s="68"/>
      <c r="E714" s="57">
        <f t="shared" ca="1" si="34"/>
        <v>44161</v>
      </c>
      <c r="F714" s="58">
        <f t="shared" si="35"/>
        <v>210</v>
      </c>
      <c r="G714" s="58">
        <f t="shared" si="33"/>
        <v>270</v>
      </c>
      <c r="H714" s="68"/>
      <c r="I714" s="58" t="e">
        <f>VLOOKUP(A714,'Ph Urina'!$C$9:$F$1113,4,0)</f>
        <v>#N/A</v>
      </c>
      <c r="J714" s="57" t="e">
        <f>VLOOKUP(A714,'Ph Urina'!$C$9:$F$1113,3,0)</f>
        <v>#N/A</v>
      </c>
      <c r="K714" s="59" t="e">
        <f>VLOOKUP(A714,ECC!$C$4:$E$1859,3,0)</f>
        <v>#N/A</v>
      </c>
      <c r="L714" s="68"/>
      <c r="M714" s="68"/>
      <c r="N714" s="68"/>
      <c r="O714" s="68"/>
      <c r="P714" s="68"/>
      <c r="Q714" s="68"/>
    </row>
    <row r="715" spans="1:17" x14ac:dyDescent="0.25">
      <c r="A715" s="68"/>
      <c r="B715" s="68"/>
      <c r="C715" s="68"/>
      <c r="D715" s="68"/>
      <c r="E715" s="57">
        <f t="shared" ca="1" si="34"/>
        <v>44161</v>
      </c>
      <c r="F715" s="58">
        <f t="shared" si="35"/>
        <v>210</v>
      </c>
      <c r="G715" s="58">
        <f t="shared" ref="G715:G778" si="36">C715+270</f>
        <v>270</v>
      </c>
      <c r="H715" s="68"/>
      <c r="I715" s="58" t="e">
        <f>VLOOKUP(A715,'Ph Urina'!$C$9:$F$1113,4,0)</f>
        <v>#N/A</v>
      </c>
      <c r="J715" s="57" t="e">
        <f>VLOOKUP(A715,'Ph Urina'!$C$9:$F$1113,3,0)</f>
        <v>#N/A</v>
      </c>
      <c r="K715" s="59" t="e">
        <f>VLOOKUP(A715,ECC!$C$4:$E$1859,3,0)</f>
        <v>#N/A</v>
      </c>
      <c r="L715" s="68"/>
      <c r="M715" s="68"/>
      <c r="N715" s="68"/>
      <c r="O715" s="68"/>
      <c r="P715" s="68"/>
      <c r="Q715" s="68"/>
    </row>
    <row r="716" spans="1:17" x14ac:dyDescent="0.25">
      <c r="A716" s="68"/>
      <c r="B716" s="68"/>
      <c r="C716" s="68"/>
      <c r="D716" s="68"/>
      <c r="E716" s="57">
        <f t="shared" ca="1" si="34"/>
        <v>44161</v>
      </c>
      <c r="F716" s="58">
        <f t="shared" si="35"/>
        <v>210</v>
      </c>
      <c r="G716" s="58">
        <f t="shared" si="36"/>
        <v>270</v>
      </c>
      <c r="H716" s="68"/>
      <c r="I716" s="58" t="e">
        <f>VLOOKUP(A716,'Ph Urina'!$C$9:$F$1113,4,0)</f>
        <v>#N/A</v>
      </c>
      <c r="J716" s="57" t="e">
        <f>VLOOKUP(A716,'Ph Urina'!$C$9:$F$1113,3,0)</f>
        <v>#N/A</v>
      </c>
      <c r="K716" s="59" t="e">
        <f>VLOOKUP(A716,ECC!$C$4:$E$1859,3,0)</f>
        <v>#N/A</v>
      </c>
      <c r="L716" s="68"/>
      <c r="M716" s="68"/>
      <c r="N716" s="68"/>
      <c r="O716" s="68"/>
      <c r="P716" s="68"/>
      <c r="Q716" s="68"/>
    </row>
    <row r="717" spans="1:17" x14ac:dyDescent="0.25">
      <c r="A717" s="68"/>
      <c r="B717" s="68"/>
      <c r="C717" s="68"/>
      <c r="D717" s="68"/>
      <c r="E717" s="57">
        <f t="shared" ca="1" si="34"/>
        <v>44161</v>
      </c>
      <c r="F717" s="58">
        <f t="shared" si="35"/>
        <v>210</v>
      </c>
      <c r="G717" s="58">
        <f t="shared" si="36"/>
        <v>270</v>
      </c>
      <c r="H717" s="68"/>
      <c r="I717" s="58" t="e">
        <f>VLOOKUP(A717,'Ph Urina'!$C$9:$F$1113,4,0)</f>
        <v>#N/A</v>
      </c>
      <c r="J717" s="57" t="e">
        <f>VLOOKUP(A717,'Ph Urina'!$C$9:$F$1113,3,0)</f>
        <v>#N/A</v>
      </c>
      <c r="K717" s="59" t="e">
        <f>VLOOKUP(A717,ECC!$C$4:$E$1859,3,0)</f>
        <v>#N/A</v>
      </c>
      <c r="L717" s="68"/>
      <c r="M717" s="68"/>
      <c r="N717" s="68"/>
      <c r="O717" s="68"/>
      <c r="P717" s="68"/>
      <c r="Q717" s="68"/>
    </row>
    <row r="718" spans="1:17" x14ac:dyDescent="0.25">
      <c r="A718" s="68"/>
      <c r="B718" s="68"/>
      <c r="C718" s="68"/>
      <c r="D718" s="68"/>
      <c r="E718" s="57">
        <f t="shared" ca="1" si="34"/>
        <v>44161</v>
      </c>
      <c r="F718" s="58">
        <f t="shared" si="35"/>
        <v>210</v>
      </c>
      <c r="G718" s="58">
        <f t="shared" si="36"/>
        <v>270</v>
      </c>
      <c r="H718" s="68"/>
      <c r="I718" s="58" t="e">
        <f>VLOOKUP(A718,'Ph Urina'!$C$9:$F$1113,4,0)</f>
        <v>#N/A</v>
      </c>
      <c r="J718" s="57" t="e">
        <f>VLOOKUP(A718,'Ph Urina'!$C$9:$F$1113,3,0)</f>
        <v>#N/A</v>
      </c>
      <c r="K718" s="59" t="e">
        <f>VLOOKUP(A718,ECC!$C$4:$E$1859,3,0)</f>
        <v>#N/A</v>
      </c>
      <c r="L718" s="68"/>
      <c r="M718" s="68"/>
      <c r="N718" s="68"/>
      <c r="O718" s="68"/>
      <c r="P718" s="68"/>
      <c r="Q718" s="68"/>
    </row>
    <row r="719" spans="1:17" x14ac:dyDescent="0.25">
      <c r="A719" s="68"/>
      <c r="B719" s="68"/>
      <c r="C719" s="68"/>
      <c r="D719" s="68"/>
      <c r="E719" s="57">
        <f t="shared" ca="1" si="34"/>
        <v>44161</v>
      </c>
      <c r="F719" s="58">
        <f t="shared" si="35"/>
        <v>210</v>
      </c>
      <c r="G719" s="58">
        <f t="shared" si="36"/>
        <v>270</v>
      </c>
      <c r="H719" s="68"/>
      <c r="I719" s="58" t="e">
        <f>VLOOKUP(A719,'Ph Urina'!$C$9:$F$1113,4,0)</f>
        <v>#N/A</v>
      </c>
      <c r="J719" s="57" t="e">
        <f>VLOOKUP(A719,'Ph Urina'!$C$9:$F$1113,3,0)</f>
        <v>#N/A</v>
      </c>
      <c r="K719" s="59" t="e">
        <f>VLOOKUP(A719,ECC!$C$4:$E$1859,3,0)</f>
        <v>#N/A</v>
      </c>
      <c r="L719" s="68"/>
      <c r="M719" s="68"/>
      <c r="N719" s="68"/>
      <c r="O719" s="68"/>
      <c r="P719" s="68"/>
      <c r="Q719" s="68"/>
    </row>
    <row r="720" spans="1:17" x14ac:dyDescent="0.25">
      <c r="A720" s="68"/>
      <c r="B720" s="68"/>
      <c r="C720" s="68"/>
      <c r="D720" s="68"/>
      <c r="E720" s="57">
        <f t="shared" ca="1" si="34"/>
        <v>44161</v>
      </c>
      <c r="F720" s="58">
        <f t="shared" si="35"/>
        <v>210</v>
      </c>
      <c r="G720" s="58">
        <f t="shared" si="36"/>
        <v>270</v>
      </c>
      <c r="H720" s="68"/>
      <c r="I720" s="58" t="e">
        <f>VLOOKUP(A720,'Ph Urina'!$C$9:$F$1113,4,0)</f>
        <v>#N/A</v>
      </c>
      <c r="J720" s="57" t="e">
        <f>VLOOKUP(A720,'Ph Urina'!$C$9:$F$1113,3,0)</f>
        <v>#N/A</v>
      </c>
      <c r="K720" s="59" t="e">
        <f>VLOOKUP(A720,ECC!$C$4:$E$1859,3,0)</f>
        <v>#N/A</v>
      </c>
      <c r="L720" s="68"/>
      <c r="M720" s="68"/>
      <c r="N720" s="68"/>
      <c r="O720" s="68"/>
      <c r="P720" s="68"/>
      <c r="Q720" s="68"/>
    </row>
    <row r="721" spans="1:17" x14ac:dyDescent="0.25">
      <c r="A721" s="68"/>
      <c r="B721" s="68"/>
      <c r="C721" s="68"/>
      <c r="D721" s="68"/>
      <c r="E721" s="57">
        <f t="shared" ca="1" si="34"/>
        <v>44161</v>
      </c>
      <c r="F721" s="58">
        <f t="shared" si="35"/>
        <v>210</v>
      </c>
      <c r="G721" s="58">
        <f t="shared" si="36"/>
        <v>270</v>
      </c>
      <c r="H721" s="68"/>
      <c r="I721" s="58" t="e">
        <f>VLOOKUP(A721,'Ph Urina'!$C$9:$F$1113,4,0)</f>
        <v>#N/A</v>
      </c>
      <c r="J721" s="57" t="e">
        <f>VLOOKUP(A721,'Ph Urina'!$C$9:$F$1113,3,0)</f>
        <v>#N/A</v>
      </c>
      <c r="K721" s="59" t="e">
        <f>VLOOKUP(A721,ECC!$C$4:$E$1859,3,0)</f>
        <v>#N/A</v>
      </c>
      <c r="L721" s="68"/>
      <c r="M721" s="68"/>
      <c r="N721" s="68"/>
      <c r="O721" s="68"/>
      <c r="P721" s="68"/>
      <c r="Q721" s="68"/>
    </row>
    <row r="722" spans="1:17" x14ac:dyDescent="0.25">
      <c r="A722" s="68"/>
      <c r="B722" s="68"/>
      <c r="C722" s="68"/>
      <c r="D722" s="68"/>
      <c r="E722" s="57">
        <f t="shared" ca="1" si="34"/>
        <v>44161</v>
      </c>
      <c r="F722" s="58">
        <f t="shared" si="35"/>
        <v>210</v>
      </c>
      <c r="G722" s="58">
        <f t="shared" si="36"/>
        <v>270</v>
      </c>
      <c r="H722" s="68"/>
      <c r="I722" s="58" t="e">
        <f>VLOOKUP(A722,'Ph Urina'!$C$9:$F$1113,4,0)</f>
        <v>#N/A</v>
      </c>
      <c r="J722" s="57" t="e">
        <f>VLOOKUP(A722,'Ph Urina'!$C$9:$F$1113,3,0)</f>
        <v>#N/A</v>
      </c>
      <c r="K722" s="59" t="e">
        <f>VLOOKUP(A722,ECC!$C$4:$E$1859,3,0)</f>
        <v>#N/A</v>
      </c>
      <c r="L722" s="68"/>
      <c r="M722" s="68"/>
      <c r="N722" s="68"/>
      <c r="O722" s="68"/>
      <c r="P722" s="68"/>
      <c r="Q722" s="68"/>
    </row>
    <row r="723" spans="1:17" x14ac:dyDescent="0.25">
      <c r="A723" s="68"/>
      <c r="B723" s="68"/>
      <c r="C723" s="68"/>
      <c r="D723" s="68"/>
      <c r="E723" s="57">
        <f t="shared" ca="1" si="34"/>
        <v>44161</v>
      </c>
      <c r="F723" s="58">
        <f t="shared" si="35"/>
        <v>210</v>
      </c>
      <c r="G723" s="58">
        <f t="shared" si="36"/>
        <v>270</v>
      </c>
      <c r="H723" s="68"/>
      <c r="I723" s="58" t="e">
        <f>VLOOKUP(A723,'Ph Urina'!$C$9:$F$1113,4,0)</f>
        <v>#N/A</v>
      </c>
      <c r="J723" s="57" t="e">
        <f>VLOOKUP(A723,'Ph Urina'!$C$9:$F$1113,3,0)</f>
        <v>#N/A</v>
      </c>
      <c r="K723" s="59" t="e">
        <f>VLOOKUP(A723,ECC!$C$4:$E$1859,3,0)</f>
        <v>#N/A</v>
      </c>
      <c r="L723" s="68"/>
      <c r="M723" s="68"/>
      <c r="N723" s="68"/>
      <c r="O723" s="68"/>
      <c r="P723" s="68"/>
      <c r="Q723" s="68"/>
    </row>
    <row r="724" spans="1:17" x14ac:dyDescent="0.25">
      <c r="A724" s="68"/>
      <c r="B724" s="68"/>
      <c r="C724" s="68"/>
      <c r="D724" s="68"/>
      <c r="E724" s="57">
        <f t="shared" ca="1" si="34"/>
        <v>44161</v>
      </c>
      <c r="F724" s="58">
        <f t="shared" si="35"/>
        <v>210</v>
      </c>
      <c r="G724" s="58">
        <f t="shared" si="36"/>
        <v>270</v>
      </c>
      <c r="H724" s="68"/>
      <c r="I724" s="58" t="e">
        <f>VLOOKUP(A724,'Ph Urina'!$C$9:$F$1113,4,0)</f>
        <v>#N/A</v>
      </c>
      <c r="J724" s="57" t="e">
        <f>VLOOKUP(A724,'Ph Urina'!$C$9:$F$1113,3,0)</f>
        <v>#N/A</v>
      </c>
      <c r="K724" s="59" t="e">
        <f>VLOOKUP(A724,ECC!$C$4:$E$1859,3,0)</f>
        <v>#N/A</v>
      </c>
      <c r="L724" s="68"/>
      <c r="M724" s="68"/>
      <c r="N724" s="68"/>
      <c r="O724" s="68"/>
      <c r="P724" s="68"/>
      <c r="Q724" s="68"/>
    </row>
    <row r="725" spans="1:17" x14ac:dyDescent="0.25">
      <c r="A725" s="68"/>
      <c r="B725" s="68"/>
      <c r="C725" s="68"/>
      <c r="D725" s="68"/>
      <c r="E725" s="57">
        <f t="shared" ca="1" si="34"/>
        <v>44161</v>
      </c>
      <c r="F725" s="58">
        <f t="shared" si="35"/>
        <v>210</v>
      </c>
      <c r="G725" s="58">
        <f t="shared" si="36"/>
        <v>270</v>
      </c>
      <c r="H725" s="68"/>
      <c r="I725" s="58" t="e">
        <f>VLOOKUP(A725,'Ph Urina'!$C$9:$F$1113,4,0)</f>
        <v>#N/A</v>
      </c>
      <c r="J725" s="57" t="e">
        <f>VLOOKUP(A725,'Ph Urina'!$C$9:$F$1113,3,0)</f>
        <v>#N/A</v>
      </c>
      <c r="K725" s="59" t="e">
        <f>VLOOKUP(A725,ECC!$C$4:$E$1859,3,0)</f>
        <v>#N/A</v>
      </c>
      <c r="L725" s="68"/>
      <c r="M725" s="68"/>
      <c r="N725" s="68"/>
      <c r="O725" s="68"/>
      <c r="P725" s="68"/>
      <c r="Q725" s="68"/>
    </row>
    <row r="726" spans="1:17" x14ac:dyDescent="0.25">
      <c r="A726" s="68"/>
      <c r="B726" s="68"/>
      <c r="C726" s="68"/>
      <c r="D726" s="68"/>
      <c r="E726" s="57">
        <f t="shared" ca="1" si="34"/>
        <v>44161</v>
      </c>
      <c r="F726" s="58">
        <f t="shared" si="35"/>
        <v>210</v>
      </c>
      <c r="G726" s="58">
        <f t="shared" si="36"/>
        <v>270</v>
      </c>
      <c r="H726" s="68"/>
      <c r="I726" s="58" t="e">
        <f>VLOOKUP(A726,'Ph Urina'!$C$9:$F$1113,4,0)</f>
        <v>#N/A</v>
      </c>
      <c r="J726" s="57" t="e">
        <f>VLOOKUP(A726,'Ph Urina'!$C$9:$F$1113,3,0)</f>
        <v>#N/A</v>
      </c>
      <c r="K726" s="59" t="e">
        <f>VLOOKUP(A726,ECC!$C$4:$E$1859,3,0)</f>
        <v>#N/A</v>
      </c>
      <c r="L726" s="68"/>
      <c r="M726" s="68"/>
      <c r="N726" s="68"/>
      <c r="O726" s="68"/>
      <c r="P726" s="68"/>
      <c r="Q726" s="68"/>
    </row>
    <row r="727" spans="1:17" x14ac:dyDescent="0.25">
      <c r="A727" s="68"/>
      <c r="B727" s="68"/>
      <c r="C727" s="68"/>
      <c r="D727" s="68"/>
      <c r="E727" s="57">
        <f t="shared" ca="1" si="34"/>
        <v>44161</v>
      </c>
      <c r="F727" s="58">
        <f t="shared" si="35"/>
        <v>210</v>
      </c>
      <c r="G727" s="58">
        <f t="shared" si="36"/>
        <v>270</v>
      </c>
      <c r="H727" s="68"/>
      <c r="I727" s="58" t="e">
        <f>VLOOKUP(A727,'Ph Urina'!$C$9:$F$1113,4,0)</f>
        <v>#N/A</v>
      </c>
      <c r="J727" s="57" t="e">
        <f>VLOOKUP(A727,'Ph Urina'!$C$9:$F$1113,3,0)</f>
        <v>#N/A</v>
      </c>
      <c r="K727" s="59" t="e">
        <f>VLOOKUP(A727,ECC!$C$4:$E$1859,3,0)</f>
        <v>#N/A</v>
      </c>
      <c r="L727" s="68"/>
      <c r="M727" s="68"/>
      <c r="N727" s="68"/>
      <c r="O727" s="68"/>
      <c r="P727" s="68"/>
      <c r="Q727" s="68"/>
    </row>
    <row r="728" spans="1:17" x14ac:dyDescent="0.25">
      <c r="A728" s="68"/>
      <c r="B728" s="68"/>
      <c r="C728" s="68"/>
      <c r="D728" s="68"/>
      <c r="E728" s="57">
        <f t="shared" ca="1" si="34"/>
        <v>44161</v>
      </c>
      <c r="F728" s="58">
        <f t="shared" si="35"/>
        <v>210</v>
      </c>
      <c r="G728" s="58">
        <f t="shared" si="36"/>
        <v>270</v>
      </c>
      <c r="H728" s="68"/>
      <c r="I728" s="58" t="e">
        <f>VLOOKUP(A728,'Ph Urina'!$C$9:$F$1113,4,0)</f>
        <v>#N/A</v>
      </c>
      <c r="J728" s="57" t="e">
        <f>VLOOKUP(A728,'Ph Urina'!$C$9:$F$1113,3,0)</f>
        <v>#N/A</v>
      </c>
      <c r="K728" s="59" t="e">
        <f>VLOOKUP(A728,ECC!$C$4:$E$1859,3,0)</f>
        <v>#N/A</v>
      </c>
      <c r="L728" s="68"/>
      <c r="M728" s="68"/>
      <c r="N728" s="68"/>
      <c r="O728" s="68"/>
      <c r="P728" s="68"/>
      <c r="Q728" s="68"/>
    </row>
    <row r="729" spans="1:17" x14ac:dyDescent="0.25">
      <c r="A729" s="68"/>
      <c r="B729" s="68"/>
      <c r="C729" s="68"/>
      <c r="D729" s="68"/>
      <c r="E729" s="57">
        <f t="shared" ca="1" si="34"/>
        <v>44161</v>
      </c>
      <c r="F729" s="58">
        <f t="shared" si="35"/>
        <v>210</v>
      </c>
      <c r="G729" s="58">
        <f t="shared" si="36"/>
        <v>270</v>
      </c>
      <c r="H729" s="68"/>
      <c r="I729" s="58" t="e">
        <f>VLOOKUP(A729,'Ph Urina'!$C$9:$F$1113,4,0)</f>
        <v>#N/A</v>
      </c>
      <c r="J729" s="57" t="e">
        <f>VLOOKUP(A729,'Ph Urina'!$C$9:$F$1113,3,0)</f>
        <v>#N/A</v>
      </c>
      <c r="K729" s="59" t="e">
        <f>VLOOKUP(A729,ECC!$C$4:$E$1859,3,0)</f>
        <v>#N/A</v>
      </c>
      <c r="L729" s="68"/>
      <c r="M729" s="68"/>
      <c r="N729" s="68"/>
      <c r="O729" s="68"/>
      <c r="P729" s="68"/>
      <c r="Q729" s="68"/>
    </row>
    <row r="730" spans="1:17" x14ac:dyDescent="0.25">
      <c r="A730" s="68"/>
      <c r="B730" s="68"/>
      <c r="C730" s="68"/>
      <c r="D730" s="68"/>
      <c r="E730" s="57">
        <f t="shared" ca="1" si="34"/>
        <v>44161</v>
      </c>
      <c r="F730" s="58">
        <f t="shared" si="35"/>
        <v>210</v>
      </c>
      <c r="G730" s="58">
        <f t="shared" si="36"/>
        <v>270</v>
      </c>
      <c r="H730" s="68"/>
      <c r="I730" s="58" t="e">
        <f>VLOOKUP(A730,'Ph Urina'!$C$9:$F$1113,4,0)</f>
        <v>#N/A</v>
      </c>
      <c r="J730" s="57" t="e">
        <f>VLOOKUP(A730,'Ph Urina'!$C$9:$F$1113,3,0)</f>
        <v>#N/A</v>
      </c>
      <c r="K730" s="59" t="e">
        <f>VLOOKUP(A730,ECC!$C$4:$E$1859,3,0)</f>
        <v>#N/A</v>
      </c>
      <c r="L730" s="68"/>
      <c r="M730" s="68"/>
      <c r="N730" s="68"/>
      <c r="O730" s="68"/>
      <c r="P730" s="68"/>
      <c r="Q730" s="68"/>
    </row>
    <row r="731" spans="1:17" x14ac:dyDescent="0.25">
      <c r="A731" s="68"/>
      <c r="B731" s="68"/>
      <c r="C731" s="68"/>
      <c r="D731" s="68"/>
      <c r="E731" s="57">
        <f t="shared" ca="1" si="34"/>
        <v>44161</v>
      </c>
      <c r="F731" s="58">
        <f t="shared" si="35"/>
        <v>210</v>
      </c>
      <c r="G731" s="58">
        <f t="shared" si="36"/>
        <v>270</v>
      </c>
      <c r="H731" s="68"/>
      <c r="I731" s="58" t="e">
        <f>VLOOKUP(A731,'Ph Urina'!$C$9:$F$1113,4,0)</f>
        <v>#N/A</v>
      </c>
      <c r="J731" s="57" t="e">
        <f>VLOOKUP(A731,'Ph Urina'!$C$9:$F$1113,3,0)</f>
        <v>#N/A</v>
      </c>
      <c r="K731" s="59" t="e">
        <f>VLOOKUP(A731,ECC!$C$4:$E$1859,3,0)</f>
        <v>#N/A</v>
      </c>
      <c r="L731" s="68"/>
      <c r="M731" s="68"/>
      <c r="N731" s="68"/>
      <c r="O731" s="68"/>
      <c r="P731" s="68"/>
      <c r="Q731" s="68"/>
    </row>
    <row r="732" spans="1:17" x14ac:dyDescent="0.25">
      <c r="A732" s="68"/>
      <c r="B732" s="68"/>
      <c r="C732" s="68"/>
      <c r="D732" s="68"/>
      <c r="E732" s="57">
        <f t="shared" ca="1" si="34"/>
        <v>44161</v>
      </c>
      <c r="F732" s="58">
        <f t="shared" si="35"/>
        <v>210</v>
      </c>
      <c r="G732" s="58">
        <f t="shared" si="36"/>
        <v>270</v>
      </c>
      <c r="H732" s="68"/>
      <c r="I732" s="58" t="e">
        <f>VLOOKUP(A732,'Ph Urina'!$C$9:$F$1113,4,0)</f>
        <v>#N/A</v>
      </c>
      <c r="J732" s="57" t="e">
        <f>VLOOKUP(A732,'Ph Urina'!$C$9:$F$1113,3,0)</f>
        <v>#N/A</v>
      </c>
      <c r="K732" s="59" t="e">
        <f>VLOOKUP(A732,ECC!$C$4:$E$1859,3,0)</f>
        <v>#N/A</v>
      </c>
      <c r="L732" s="68"/>
      <c r="M732" s="68"/>
      <c r="N732" s="68"/>
      <c r="O732" s="68"/>
      <c r="P732" s="68"/>
      <c r="Q732" s="68"/>
    </row>
    <row r="733" spans="1:17" x14ac:dyDescent="0.25">
      <c r="A733" s="68"/>
      <c r="B733" s="68"/>
      <c r="C733" s="68"/>
      <c r="D733" s="68"/>
      <c r="E733" s="57">
        <f t="shared" ca="1" si="34"/>
        <v>44161</v>
      </c>
      <c r="F733" s="58">
        <f t="shared" si="35"/>
        <v>210</v>
      </c>
      <c r="G733" s="58">
        <f t="shared" si="36"/>
        <v>270</v>
      </c>
      <c r="H733" s="68"/>
      <c r="I733" s="58" t="e">
        <f>VLOOKUP(A733,'Ph Urina'!$C$9:$F$1113,4,0)</f>
        <v>#N/A</v>
      </c>
      <c r="J733" s="57" t="e">
        <f>VLOOKUP(A733,'Ph Urina'!$C$9:$F$1113,3,0)</f>
        <v>#N/A</v>
      </c>
      <c r="K733" s="59" t="e">
        <f>VLOOKUP(A733,ECC!$C$4:$E$1859,3,0)</f>
        <v>#N/A</v>
      </c>
      <c r="L733" s="68"/>
      <c r="M733" s="68"/>
      <c r="N733" s="68"/>
      <c r="O733" s="68"/>
      <c r="P733" s="68"/>
      <c r="Q733" s="68"/>
    </row>
    <row r="734" spans="1:17" x14ac:dyDescent="0.25">
      <c r="A734" s="68"/>
      <c r="B734" s="68"/>
      <c r="C734" s="68"/>
      <c r="D734" s="68"/>
      <c r="E734" s="57">
        <f t="shared" ca="1" si="34"/>
        <v>44161</v>
      </c>
      <c r="F734" s="58">
        <f t="shared" si="35"/>
        <v>210</v>
      </c>
      <c r="G734" s="58">
        <f t="shared" si="36"/>
        <v>270</v>
      </c>
      <c r="H734" s="68"/>
      <c r="I734" s="58" t="e">
        <f>VLOOKUP(A734,'Ph Urina'!$C$9:$F$1113,4,0)</f>
        <v>#N/A</v>
      </c>
      <c r="J734" s="57" t="e">
        <f>VLOOKUP(A734,'Ph Urina'!$C$9:$F$1113,3,0)</f>
        <v>#N/A</v>
      </c>
      <c r="K734" s="59" t="e">
        <f>VLOOKUP(A734,ECC!$C$4:$E$1859,3,0)</f>
        <v>#N/A</v>
      </c>
      <c r="L734" s="68"/>
      <c r="M734" s="68"/>
      <c r="N734" s="68"/>
      <c r="O734" s="68"/>
      <c r="P734" s="68"/>
      <c r="Q734" s="68"/>
    </row>
    <row r="735" spans="1:17" x14ac:dyDescent="0.25">
      <c r="A735" s="68"/>
      <c r="B735" s="68"/>
      <c r="C735" s="68"/>
      <c r="D735" s="68"/>
      <c r="E735" s="57">
        <f t="shared" ca="1" si="34"/>
        <v>44161</v>
      </c>
      <c r="F735" s="58">
        <f t="shared" si="35"/>
        <v>210</v>
      </c>
      <c r="G735" s="58">
        <f t="shared" si="36"/>
        <v>270</v>
      </c>
      <c r="H735" s="68"/>
      <c r="I735" s="58" t="e">
        <f>VLOOKUP(A735,'Ph Urina'!$C$9:$F$1113,4,0)</f>
        <v>#N/A</v>
      </c>
      <c r="J735" s="57" t="e">
        <f>VLOOKUP(A735,'Ph Urina'!$C$9:$F$1113,3,0)</f>
        <v>#N/A</v>
      </c>
      <c r="K735" s="59" t="e">
        <f>VLOOKUP(A735,ECC!$C$4:$E$1859,3,0)</f>
        <v>#N/A</v>
      </c>
      <c r="L735" s="68"/>
      <c r="M735" s="68"/>
      <c r="N735" s="68"/>
      <c r="O735" s="68"/>
      <c r="P735" s="68"/>
      <c r="Q735" s="68"/>
    </row>
    <row r="736" spans="1:17" x14ac:dyDescent="0.25">
      <c r="A736" s="68"/>
      <c r="B736" s="68"/>
      <c r="C736" s="68"/>
      <c r="D736" s="68"/>
      <c r="E736" s="57">
        <f t="shared" ca="1" si="34"/>
        <v>44161</v>
      </c>
      <c r="F736" s="58">
        <f t="shared" si="35"/>
        <v>210</v>
      </c>
      <c r="G736" s="58">
        <f t="shared" si="36"/>
        <v>270</v>
      </c>
      <c r="H736" s="68"/>
      <c r="I736" s="58" t="e">
        <f>VLOOKUP(A736,'Ph Urina'!$C$9:$F$1113,4,0)</f>
        <v>#N/A</v>
      </c>
      <c r="J736" s="57" t="e">
        <f>VLOOKUP(A736,'Ph Urina'!$C$9:$F$1113,3,0)</f>
        <v>#N/A</v>
      </c>
      <c r="K736" s="59" t="e">
        <f>VLOOKUP(A736,ECC!$C$4:$E$1859,3,0)</f>
        <v>#N/A</v>
      </c>
      <c r="L736" s="68"/>
      <c r="M736" s="68"/>
      <c r="N736" s="68"/>
      <c r="O736" s="68"/>
      <c r="P736" s="68"/>
      <c r="Q736" s="68"/>
    </row>
    <row r="737" spans="1:17" x14ac:dyDescent="0.25">
      <c r="A737" s="68"/>
      <c r="B737" s="68"/>
      <c r="C737" s="68"/>
      <c r="D737" s="68"/>
      <c r="E737" s="57">
        <f t="shared" ca="1" si="34"/>
        <v>44161</v>
      </c>
      <c r="F737" s="58">
        <f t="shared" si="35"/>
        <v>210</v>
      </c>
      <c r="G737" s="58">
        <f t="shared" si="36"/>
        <v>270</v>
      </c>
      <c r="H737" s="68"/>
      <c r="I737" s="58" t="e">
        <f>VLOOKUP(A737,'Ph Urina'!$C$9:$F$1113,4,0)</f>
        <v>#N/A</v>
      </c>
      <c r="J737" s="57" t="e">
        <f>VLOOKUP(A737,'Ph Urina'!$C$9:$F$1113,3,0)</f>
        <v>#N/A</v>
      </c>
      <c r="K737" s="59" t="e">
        <f>VLOOKUP(A737,ECC!$C$4:$E$1859,3,0)</f>
        <v>#N/A</v>
      </c>
      <c r="L737" s="68"/>
      <c r="M737" s="68"/>
      <c r="N737" s="68"/>
      <c r="O737" s="68"/>
      <c r="P737" s="68"/>
      <c r="Q737" s="68"/>
    </row>
    <row r="738" spans="1:17" x14ac:dyDescent="0.25">
      <c r="A738" s="68"/>
      <c r="B738" s="68"/>
      <c r="C738" s="68"/>
      <c r="D738" s="68"/>
      <c r="E738" s="57">
        <f t="shared" ca="1" si="34"/>
        <v>44161</v>
      </c>
      <c r="F738" s="58">
        <f t="shared" si="35"/>
        <v>210</v>
      </c>
      <c r="G738" s="58">
        <f t="shared" si="36"/>
        <v>270</v>
      </c>
      <c r="H738" s="68"/>
      <c r="I738" s="58" t="e">
        <f>VLOOKUP(A738,'Ph Urina'!$C$9:$F$1113,4,0)</f>
        <v>#N/A</v>
      </c>
      <c r="J738" s="57" t="e">
        <f>VLOOKUP(A738,'Ph Urina'!$C$9:$F$1113,3,0)</f>
        <v>#N/A</v>
      </c>
      <c r="K738" s="59" t="e">
        <f>VLOOKUP(A738,ECC!$C$4:$E$1859,3,0)</f>
        <v>#N/A</v>
      </c>
      <c r="L738" s="68"/>
      <c r="M738" s="68"/>
      <c r="N738" s="68"/>
      <c r="O738" s="68"/>
      <c r="P738" s="68"/>
      <c r="Q738" s="68"/>
    </row>
    <row r="739" spans="1:17" x14ac:dyDescent="0.25">
      <c r="A739" s="68"/>
      <c r="B739" s="68"/>
      <c r="C739" s="68"/>
      <c r="D739" s="68"/>
      <c r="E739" s="57">
        <f t="shared" ca="1" si="34"/>
        <v>44161</v>
      </c>
      <c r="F739" s="58">
        <f t="shared" si="35"/>
        <v>210</v>
      </c>
      <c r="G739" s="58">
        <f t="shared" si="36"/>
        <v>270</v>
      </c>
      <c r="H739" s="68"/>
      <c r="I739" s="58" t="e">
        <f>VLOOKUP(A739,'Ph Urina'!$C$9:$F$1113,4,0)</f>
        <v>#N/A</v>
      </c>
      <c r="J739" s="57" t="e">
        <f>VLOOKUP(A739,'Ph Urina'!$C$9:$F$1113,3,0)</f>
        <v>#N/A</v>
      </c>
      <c r="K739" s="59" t="e">
        <f>VLOOKUP(A739,ECC!$C$4:$E$1859,3,0)</f>
        <v>#N/A</v>
      </c>
      <c r="L739" s="68"/>
      <c r="M739" s="68"/>
      <c r="N739" s="68"/>
      <c r="O739" s="68"/>
      <c r="P739" s="68"/>
      <c r="Q739" s="68"/>
    </row>
    <row r="740" spans="1:17" x14ac:dyDescent="0.25">
      <c r="A740" s="68"/>
      <c r="B740" s="68"/>
      <c r="C740" s="68"/>
      <c r="D740" s="68"/>
      <c r="E740" s="57">
        <f t="shared" ca="1" si="34"/>
        <v>44161</v>
      </c>
      <c r="F740" s="58">
        <f t="shared" si="35"/>
        <v>210</v>
      </c>
      <c r="G740" s="58">
        <f t="shared" si="36"/>
        <v>270</v>
      </c>
      <c r="H740" s="68"/>
      <c r="I740" s="58" t="e">
        <f>VLOOKUP(A740,'Ph Urina'!$C$9:$F$1113,4,0)</f>
        <v>#N/A</v>
      </c>
      <c r="J740" s="57" t="e">
        <f>VLOOKUP(A740,'Ph Urina'!$C$9:$F$1113,3,0)</f>
        <v>#N/A</v>
      </c>
      <c r="K740" s="59" t="e">
        <f>VLOOKUP(A740,ECC!$C$4:$E$1859,3,0)</f>
        <v>#N/A</v>
      </c>
      <c r="L740" s="68"/>
      <c r="M740" s="68"/>
      <c r="N740" s="68"/>
      <c r="O740" s="68"/>
      <c r="P740" s="68"/>
      <c r="Q740" s="68"/>
    </row>
    <row r="741" spans="1:17" x14ac:dyDescent="0.25">
      <c r="A741" s="68"/>
      <c r="B741" s="68"/>
      <c r="C741" s="68"/>
      <c r="D741" s="68"/>
      <c r="E741" s="57">
        <f t="shared" ca="1" si="34"/>
        <v>44161</v>
      </c>
      <c r="F741" s="58">
        <f t="shared" si="35"/>
        <v>210</v>
      </c>
      <c r="G741" s="58">
        <f t="shared" si="36"/>
        <v>270</v>
      </c>
      <c r="H741" s="68"/>
      <c r="I741" s="58" t="e">
        <f>VLOOKUP(A741,'Ph Urina'!$C$9:$F$1113,4,0)</f>
        <v>#N/A</v>
      </c>
      <c r="J741" s="57" t="e">
        <f>VLOOKUP(A741,'Ph Urina'!$C$9:$F$1113,3,0)</f>
        <v>#N/A</v>
      </c>
      <c r="K741" s="59" t="e">
        <f>VLOOKUP(A741,ECC!$C$4:$E$1859,3,0)</f>
        <v>#N/A</v>
      </c>
      <c r="L741" s="68"/>
      <c r="M741" s="68"/>
      <c r="N741" s="68"/>
      <c r="O741" s="68"/>
      <c r="P741" s="68"/>
      <c r="Q741" s="68"/>
    </row>
    <row r="742" spans="1:17" x14ac:dyDescent="0.25">
      <c r="A742" s="68"/>
      <c r="B742" s="68"/>
      <c r="C742" s="68"/>
      <c r="D742" s="68"/>
      <c r="E742" s="57">
        <f t="shared" ca="1" si="34"/>
        <v>44161</v>
      </c>
      <c r="F742" s="58">
        <f t="shared" si="35"/>
        <v>210</v>
      </c>
      <c r="G742" s="58">
        <f t="shared" si="36"/>
        <v>270</v>
      </c>
      <c r="H742" s="68"/>
      <c r="I742" s="58" t="e">
        <f>VLOOKUP(A742,'Ph Urina'!$C$9:$F$1113,4,0)</f>
        <v>#N/A</v>
      </c>
      <c r="J742" s="57" t="e">
        <f>VLOOKUP(A742,'Ph Urina'!$C$9:$F$1113,3,0)</f>
        <v>#N/A</v>
      </c>
      <c r="K742" s="59" t="e">
        <f>VLOOKUP(A742,ECC!$C$4:$E$1859,3,0)</f>
        <v>#N/A</v>
      </c>
      <c r="L742" s="68"/>
      <c r="M742" s="68"/>
      <c r="N742" s="68"/>
      <c r="O742" s="68"/>
      <c r="P742" s="68"/>
      <c r="Q742" s="68"/>
    </row>
    <row r="743" spans="1:17" x14ac:dyDescent="0.25">
      <c r="A743" s="68"/>
      <c r="B743" s="68"/>
      <c r="C743" s="68"/>
      <c r="D743" s="68"/>
      <c r="E743" s="57">
        <f t="shared" ca="1" si="34"/>
        <v>44161</v>
      </c>
      <c r="F743" s="58">
        <f t="shared" si="35"/>
        <v>210</v>
      </c>
      <c r="G743" s="58">
        <f t="shared" si="36"/>
        <v>270</v>
      </c>
      <c r="H743" s="68"/>
      <c r="I743" s="58" t="e">
        <f>VLOOKUP(A743,'Ph Urina'!$C$9:$F$1113,4,0)</f>
        <v>#N/A</v>
      </c>
      <c r="J743" s="57" t="e">
        <f>VLOOKUP(A743,'Ph Urina'!$C$9:$F$1113,3,0)</f>
        <v>#N/A</v>
      </c>
      <c r="K743" s="59" t="e">
        <f>VLOOKUP(A743,ECC!$C$4:$E$1859,3,0)</f>
        <v>#N/A</v>
      </c>
      <c r="L743" s="68"/>
      <c r="M743" s="68"/>
      <c r="N743" s="68"/>
      <c r="O743" s="68"/>
      <c r="P743" s="68"/>
      <c r="Q743" s="68"/>
    </row>
    <row r="744" spans="1:17" x14ac:dyDescent="0.25">
      <c r="A744" s="68"/>
      <c r="B744" s="68"/>
      <c r="C744" s="68"/>
      <c r="D744" s="68"/>
      <c r="E744" s="57">
        <f t="shared" ca="1" si="34"/>
        <v>44161</v>
      </c>
      <c r="F744" s="58">
        <f t="shared" si="35"/>
        <v>210</v>
      </c>
      <c r="G744" s="58">
        <f t="shared" si="36"/>
        <v>270</v>
      </c>
      <c r="H744" s="68"/>
      <c r="I744" s="58" t="e">
        <f>VLOOKUP(A744,'Ph Urina'!$C$9:$F$1113,4,0)</f>
        <v>#N/A</v>
      </c>
      <c r="J744" s="57" t="e">
        <f>VLOOKUP(A744,'Ph Urina'!$C$9:$F$1113,3,0)</f>
        <v>#N/A</v>
      </c>
      <c r="K744" s="59" t="e">
        <f>VLOOKUP(A744,ECC!$C$4:$E$1859,3,0)</f>
        <v>#N/A</v>
      </c>
      <c r="L744" s="68"/>
      <c r="M744" s="68"/>
      <c r="N744" s="68"/>
      <c r="O744" s="68"/>
      <c r="P744" s="68"/>
      <c r="Q744" s="68"/>
    </row>
    <row r="745" spans="1:17" x14ac:dyDescent="0.25">
      <c r="A745" s="68"/>
      <c r="B745" s="68"/>
      <c r="C745" s="68"/>
      <c r="D745" s="68"/>
      <c r="E745" s="57">
        <f t="shared" ca="1" si="34"/>
        <v>44161</v>
      </c>
      <c r="F745" s="58">
        <f t="shared" si="35"/>
        <v>210</v>
      </c>
      <c r="G745" s="58">
        <f t="shared" si="36"/>
        <v>270</v>
      </c>
      <c r="H745" s="68"/>
      <c r="I745" s="58" t="e">
        <f>VLOOKUP(A745,'Ph Urina'!$C$9:$F$1113,4,0)</f>
        <v>#N/A</v>
      </c>
      <c r="J745" s="57" t="e">
        <f>VLOOKUP(A745,'Ph Urina'!$C$9:$F$1113,3,0)</f>
        <v>#N/A</v>
      </c>
      <c r="K745" s="59" t="e">
        <f>VLOOKUP(A745,ECC!$C$4:$E$1859,3,0)</f>
        <v>#N/A</v>
      </c>
      <c r="L745" s="68"/>
      <c r="M745" s="68"/>
      <c r="N745" s="68"/>
      <c r="O745" s="68"/>
      <c r="P745" s="68"/>
      <c r="Q745" s="68"/>
    </row>
    <row r="746" spans="1:17" x14ac:dyDescent="0.25">
      <c r="A746" s="68"/>
      <c r="B746" s="68"/>
      <c r="C746" s="68"/>
      <c r="D746" s="68"/>
      <c r="E746" s="57">
        <f t="shared" ca="1" si="34"/>
        <v>44161</v>
      </c>
      <c r="F746" s="58">
        <f t="shared" si="35"/>
        <v>210</v>
      </c>
      <c r="G746" s="58">
        <f t="shared" si="36"/>
        <v>270</v>
      </c>
      <c r="H746" s="68"/>
      <c r="I746" s="58" t="e">
        <f>VLOOKUP(A746,'Ph Urina'!$C$9:$F$1113,4,0)</f>
        <v>#N/A</v>
      </c>
      <c r="J746" s="57" t="e">
        <f>VLOOKUP(A746,'Ph Urina'!$C$9:$F$1113,3,0)</f>
        <v>#N/A</v>
      </c>
      <c r="K746" s="59" t="e">
        <f>VLOOKUP(A746,ECC!$C$4:$E$1859,3,0)</f>
        <v>#N/A</v>
      </c>
      <c r="L746" s="68"/>
      <c r="M746" s="68"/>
      <c r="N746" s="68"/>
      <c r="O746" s="68"/>
      <c r="P746" s="68"/>
      <c r="Q746" s="68"/>
    </row>
    <row r="747" spans="1:17" x14ac:dyDescent="0.25">
      <c r="A747" s="68"/>
      <c r="B747" s="68"/>
      <c r="C747" s="68"/>
      <c r="D747" s="68"/>
      <c r="E747" s="57">
        <f t="shared" ca="1" si="34"/>
        <v>44161</v>
      </c>
      <c r="F747" s="58">
        <f t="shared" si="35"/>
        <v>210</v>
      </c>
      <c r="G747" s="58">
        <f t="shared" si="36"/>
        <v>270</v>
      </c>
      <c r="H747" s="68"/>
      <c r="I747" s="58" t="e">
        <f>VLOOKUP(A747,'Ph Urina'!$C$9:$F$1113,4,0)</f>
        <v>#N/A</v>
      </c>
      <c r="J747" s="57" t="e">
        <f>VLOOKUP(A747,'Ph Urina'!$C$9:$F$1113,3,0)</f>
        <v>#N/A</v>
      </c>
      <c r="K747" s="59" t="e">
        <f>VLOOKUP(A747,ECC!$C$4:$E$1859,3,0)</f>
        <v>#N/A</v>
      </c>
      <c r="L747" s="68"/>
      <c r="M747" s="68"/>
      <c r="N747" s="68"/>
      <c r="O747" s="68"/>
      <c r="P747" s="68"/>
      <c r="Q747" s="68"/>
    </row>
    <row r="748" spans="1:17" x14ac:dyDescent="0.25">
      <c r="A748" s="68"/>
      <c r="B748" s="68"/>
      <c r="C748" s="68"/>
      <c r="D748" s="68"/>
      <c r="E748" s="57">
        <f t="shared" ca="1" si="34"/>
        <v>44161</v>
      </c>
      <c r="F748" s="58">
        <f t="shared" si="35"/>
        <v>210</v>
      </c>
      <c r="G748" s="58">
        <f t="shared" si="36"/>
        <v>270</v>
      </c>
      <c r="H748" s="68"/>
      <c r="I748" s="58" t="e">
        <f>VLOOKUP(A748,'Ph Urina'!$C$9:$F$1113,4,0)</f>
        <v>#N/A</v>
      </c>
      <c r="J748" s="57" t="e">
        <f>VLOOKUP(A748,'Ph Urina'!$C$9:$F$1113,3,0)</f>
        <v>#N/A</v>
      </c>
      <c r="K748" s="59" t="e">
        <f>VLOOKUP(A748,ECC!$C$4:$E$1859,3,0)</f>
        <v>#N/A</v>
      </c>
      <c r="L748" s="68"/>
      <c r="M748" s="68"/>
      <c r="N748" s="68"/>
      <c r="O748" s="68"/>
      <c r="P748" s="68"/>
      <c r="Q748" s="68"/>
    </row>
    <row r="749" spans="1:17" x14ac:dyDescent="0.25">
      <c r="A749" s="68"/>
      <c r="B749" s="68"/>
      <c r="C749" s="68"/>
      <c r="D749" s="68"/>
      <c r="E749" s="57">
        <f t="shared" ca="1" si="34"/>
        <v>44161</v>
      </c>
      <c r="F749" s="58">
        <f t="shared" si="35"/>
        <v>210</v>
      </c>
      <c r="G749" s="58">
        <f t="shared" si="36"/>
        <v>270</v>
      </c>
      <c r="H749" s="68"/>
      <c r="I749" s="58" t="e">
        <f>VLOOKUP(A749,'Ph Urina'!$C$9:$F$1113,4,0)</f>
        <v>#N/A</v>
      </c>
      <c r="J749" s="57" t="e">
        <f>VLOOKUP(A749,'Ph Urina'!$C$9:$F$1113,3,0)</f>
        <v>#N/A</v>
      </c>
      <c r="K749" s="59" t="e">
        <f>VLOOKUP(A749,ECC!$C$4:$E$1859,3,0)</f>
        <v>#N/A</v>
      </c>
      <c r="L749" s="68"/>
      <c r="M749" s="68"/>
      <c r="N749" s="68"/>
      <c r="O749" s="68"/>
      <c r="P749" s="68"/>
      <c r="Q749" s="68"/>
    </row>
    <row r="750" spans="1:17" x14ac:dyDescent="0.25">
      <c r="A750" s="68"/>
      <c r="B750" s="68"/>
      <c r="C750" s="68"/>
      <c r="D750" s="68"/>
      <c r="E750" s="57">
        <f t="shared" ca="1" si="34"/>
        <v>44161</v>
      </c>
      <c r="F750" s="58">
        <f t="shared" si="35"/>
        <v>210</v>
      </c>
      <c r="G750" s="58">
        <f t="shared" si="36"/>
        <v>270</v>
      </c>
      <c r="H750" s="68"/>
      <c r="I750" s="58" t="e">
        <f>VLOOKUP(A750,'Ph Urina'!$C$9:$F$1113,4,0)</f>
        <v>#N/A</v>
      </c>
      <c r="J750" s="57" t="e">
        <f>VLOOKUP(A750,'Ph Urina'!$C$9:$F$1113,3,0)</f>
        <v>#N/A</v>
      </c>
      <c r="K750" s="59" t="e">
        <f>VLOOKUP(A750,ECC!$C$4:$E$1859,3,0)</f>
        <v>#N/A</v>
      </c>
      <c r="L750" s="68"/>
      <c r="M750" s="68"/>
      <c r="N750" s="68"/>
      <c r="O750" s="68"/>
      <c r="P750" s="68"/>
      <c r="Q750" s="68"/>
    </row>
    <row r="751" spans="1:17" x14ac:dyDescent="0.25">
      <c r="A751" s="68"/>
      <c r="B751" s="68"/>
      <c r="C751" s="68"/>
      <c r="D751" s="68"/>
      <c r="E751" s="57">
        <f t="shared" ca="1" si="34"/>
        <v>44161</v>
      </c>
      <c r="F751" s="58">
        <f t="shared" si="35"/>
        <v>210</v>
      </c>
      <c r="G751" s="58">
        <f t="shared" si="36"/>
        <v>270</v>
      </c>
      <c r="H751" s="68"/>
      <c r="I751" s="58" t="e">
        <f>VLOOKUP(A751,'Ph Urina'!$C$9:$F$1113,4,0)</f>
        <v>#N/A</v>
      </c>
      <c r="J751" s="57" t="e">
        <f>VLOOKUP(A751,'Ph Urina'!$C$9:$F$1113,3,0)</f>
        <v>#N/A</v>
      </c>
      <c r="K751" s="59" t="e">
        <f>VLOOKUP(A751,ECC!$C$4:$E$1859,3,0)</f>
        <v>#N/A</v>
      </c>
      <c r="L751" s="68"/>
      <c r="M751" s="68"/>
      <c r="N751" s="68"/>
      <c r="O751" s="68"/>
      <c r="P751" s="68"/>
      <c r="Q751" s="68"/>
    </row>
    <row r="752" spans="1:17" x14ac:dyDescent="0.25">
      <c r="A752" s="68"/>
      <c r="B752" s="68"/>
      <c r="C752" s="68"/>
      <c r="D752" s="68"/>
      <c r="E752" s="57">
        <f t="shared" ca="1" si="34"/>
        <v>44161</v>
      </c>
      <c r="F752" s="58">
        <f t="shared" si="35"/>
        <v>210</v>
      </c>
      <c r="G752" s="58">
        <f t="shared" si="36"/>
        <v>270</v>
      </c>
      <c r="H752" s="68"/>
      <c r="I752" s="58" t="e">
        <f>VLOOKUP(A752,'Ph Urina'!$C$9:$F$1113,4,0)</f>
        <v>#N/A</v>
      </c>
      <c r="J752" s="57" t="e">
        <f>VLOOKUP(A752,'Ph Urina'!$C$9:$F$1113,3,0)</f>
        <v>#N/A</v>
      </c>
      <c r="K752" s="59" t="e">
        <f>VLOOKUP(A752,ECC!$C$4:$E$1859,3,0)</f>
        <v>#N/A</v>
      </c>
      <c r="L752" s="68"/>
      <c r="M752" s="68"/>
      <c r="N752" s="68"/>
      <c r="O752" s="68"/>
      <c r="P752" s="68"/>
      <c r="Q752" s="68"/>
    </row>
    <row r="753" spans="1:17" x14ac:dyDescent="0.25">
      <c r="A753" s="68"/>
      <c r="B753" s="68"/>
      <c r="C753" s="68"/>
      <c r="D753" s="68"/>
      <c r="E753" s="57">
        <f t="shared" ca="1" si="34"/>
        <v>44161</v>
      </c>
      <c r="F753" s="58">
        <f t="shared" si="35"/>
        <v>210</v>
      </c>
      <c r="G753" s="58">
        <f t="shared" si="36"/>
        <v>270</v>
      </c>
      <c r="H753" s="68"/>
      <c r="I753" s="58" t="e">
        <f>VLOOKUP(A753,'Ph Urina'!$C$9:$F$1113,4,0)</f>
        <v>#N/A</v>
      </c>
      <c r="J753" s="57" t="e">
        <f>VLOOKUP(A753,'Ph Urina'!$C$9:$F$1113,3,0)</f>
        <v>#N/A</v>
      </c>
      <c r="K753" s="59" t="e">
        <f>VLOOKUP(A753,ECC!$C$4:$E$1859,3,0)</f>
        <v>#N/A</v>
      </c>
      <c r="L753" s="68"/>
      <c r="M753" s="68"/>
      <c r="N753" s="68"/>
      <c r="O753" s="68"/>
      <c r="P753" s="68"/>
      <c r="Q753" s="68"/>
    </row>
    <row r="754" spans="1:17" x14ac:dyDescent="0.25">
      <c r="A754" s="68"/>
      <c r="B754" s="68"/>
      <c r="C754" s="68"/>
      <c r="D754" s="68"/>
      <c r="E754" s="57">
        <f t="shared" ca="1" si="34"/>
        <v>44161</v>
      </c>
      <c r="F754" s="58">
        <f t="shared" si="35"/>
        <v>210</v>
      </c>
      <c r="G754" s="58">
        <f t="shared" si="36"/>
        <v>270</v>
      </c>
      <c r="H754" s="68"/>
      <c r="I754" s="58" t="e">
        <f>VLOOKUP(A754,'Ph Urina'!$C$9:$F$1113,4,0)</f>
        <v>#N/A</v>
      </c>
      <c r="J754" s="57" t="e">
        <f>VLOOKUP(A754,'Ph Urina'!$C$9:$F$1113,3,0)</f>
        <v>#N/A</v>
      </c>
      <c r="K754" s="59" t="e">
        <f>VLOOKUP(A754,ECC!$C$4:$E$1859,3,0)</f>
        <v>#N/A</v>
      </c>
      <c r="L754" s="68"/>
      <c r="M754" s="68"/>
      <c r="N754" s="68"/>
      <c r="O754" s="68"/>
      <c r="P754" s="68"/>
      <c r="Q754" s="68"/>
    </row>
    <row r="755" spans="1:17" x14ac:dyDescent="0.25">
      <c r="A755" s="68"/>
      <c r="B755" s="68"/>
      <c r="C755" s="68"/>
      <c r="D755" s="68"/>
      <c r="E755" s="57">
        <f t="shared" ca="1" si="34"/>
        <v>44161</v>
      </c>
      <c r="F755" s="58">
        <f t="shared" si="35"/>
        <v>210</v>
      </c>
      <c r="G755" s="58">
        <f t="shared" si="36"/>
        <v>270</v>
      </c>
      <c r="H755" s="68"/>
      <c r="I755" s="58" t="e">
        <f>VLOOKUP(A755,'Ph Urina'!$C$9:$F$1113,4,0)</f>
        <v>#N/A</v>
      </c>
      <c r="J755" s="57" t="e">
        <f>VLOOKUP(A755,'Ph Urina'!$C$9:$F$1113,3,0)</f>
        <v>#N/A</v>
      </c>
      <c r="K755" s="59" t="e">
        <f>VLOOKUP(A755,ECC!$C$4:$E$1859,3,0)</f>
        <v>#N/A</v>
      </c>
      <c r="L755" s="68"/>
      <c r="M755" s="68"/>
      <c r="N755" s="68"/>
      <c r="O755" s="68"/>
      <c r="P755" s="68"/>
      <c r="Q755" s="68"/>
    </row>
    <row r="756" spans="1:17" x14ac:dyDescent="0.25">
      <c r="A756" s="68"/>
      <c r="B756" s="68"/>
      <c r="C756" s="68"/>
      <c r="D756" s="68"/>
      <c r="E756" s="57">
        <f t="shared" ca="1" si="34"/>
        <v>44161</v>
      </c>
      <c r="F756" s="58">
        <f t="shared" si="35"/>
        <v>210</v>
      </c>
      <c r="G756" s="58">
        <f t="shared" si="36"/>
        <v>270</v>
      </c>
      <c r="H756" s="68"/>
      <c r="I756" s="58" t="e">
        <f>VLOOKUP(A756,'Ph Urina'!$C$9:$F$1113,4,0)</f>
        <v>#N/A</v>
      </c>
      <c r="J756" s="57" t="e">
        <f>VLOOKUP(A756,'Ph Urina'!$C$9:$F$1113,3,0)</f>
        <v>#N/A</v>
      </c>
      <c r="K756" s="59" t="e">
        <f>VLOOKUP(A756,ECC!$C$4:$E$1859,3,0)</f>
        <v>#N/A</v>
      </c>
      <c r="L756" s="68"/>
      <c r="M756" s="68"/>
      <c r="N756" s="68"/>
      <c r="O756" s="68"/>
      <c r="P756" s="68"/>
      <c r="Q756" s="68"/>
    </row>
    <row r="757" spans="1:17" x14ac:dyDescent="0.25">
      <c r="A757" s="68"/>
      <c r="B757" s="68"/>
      <c r="C757" s="68"/>
      <c r="D757" s="68"/>
      <c r="E757" s="57">
        <f t="shared" ca="1" si="34"/>
        <v>44161</v>
      </c>
      <c r="F757" s="58">
        <f t="shared" si="35"/>
        <v>210</v>
      </c>
      <c r="G757" s="58">
        <f t="shared" si="36"/>
        <v>270</v>
      </c>
      <c r="H757" s="68"/>
      <c r="I757" s="58" t="e">
        <f>VLOOKUP(A757,'Ph Urina'!$C$9:$F$1113,4,0)</f>
        <v>#N/A</v>
      </c>
      <c r="J757" s="57" t="e">
        <f>VLOOKUP(A757,'Ph Urina'!$C$9:$F$1113,3,0)</f>
        <v>#N/A</v>
      </c>
      <c r="K757" s="59" t="e">
        <f>VLOOKUP(A757,ECC!$C$4:$E$1859,3,0)</f>
        <v>#N/A</v>
      </c>
      <c r="L757" s="68"/>
      <c r="M757" s="68"/>
      <c r="N757" s="68"/>
      <c r="O757" s="68"/>
      <c r="P757" s="68"/>
      <c r="Q757" s="68"/>
    </row>
    <row r="758" spans="1:17" x14ac:dyDescent="0.25">
      <c r="A758" s="68"/>
      <c r="B758" s="68"/>
      <c r="C758" s="68"/>
      <c r="D758" s="68"/>
      <c r="E758" s="57">
        <f t="shared" ca="1" si="34"/>
        <v>44161</v>
      </c>
      <c r="F758" s="58">
        <f t="shared" si="35"/>
        <v>210</v>
      </c>
      <c r="G758" s="58">
        <f t="shared" si="36"/>
        <v>270</v>
      </c>
      <c r="H758" s="68"/>
      <c r="I758" s="58" t="e">
        <f>VLOOKUP(A758,'Ph Urina'!$C$9:$F$1113,4,0)</f>
        <v>#N/A</v>
      </c>
      <c r="J758" s="57" t="e">
        <f>VLOOKUP(A758,'Ph Urina'!$C$9:$F$1113,3,0)</f>
        <v>#N/A</v>
      </c>
      <c r="K758" s="59" t="e">
        <f>VLOOKUP(A758,ECC!$C$4:$E$1859,3,0)</f>
        <v>#N/A</v>
      </c>
      <c r="L758" s="68"/>
      <c r="M758" s="68"/>
      <c r="N758" s="68"/>
      <c r="O758" s="68"/>
      <c r="P758" s="68"/>
      <c r="Q758" s="68"/>
    </row>
    <row r="759" spans="1:17" x14ac:dyDescent="0.25">
      <c r="A759" s="68"/>
      <c r="B759" s="68"/>
      <c r="C759" s="68"/>
      <c r="D759" s="68"/>
      <c r="E759" s="57">
        <f t="shared" ca="1" si="34"/>
        <v>44161</v>
      </c>
      <c r="F759" s="58">
        <f t="shared" si="35"/>
        <v>210</v>
      </c>
      <c r="G759" s="58">
        <f t="shared" si="36"/>
        <v>270</v>
      </c>
      <c r="H759" s="68"/>
      <c r="I759" s="58" t="e">
        <f>VLOOKUP(A759,'Ph Urina'!$C$9:$F$1113,4,0)</f>
        <v>#N/A</v>
      </c>
      <c r="J759" s="57" t="e">
        <f>VLOOKUP(A759,'Ph Urina'!$C$9:$F$1113,3,0)</f>
        <v>#N/A</v>
      </c>
      <c r="K759" s="59" t="e">
        <f>VLOOKUP(A759,ECC!$C$4:$E$1859,3,0)</f>
        <v>#N/A</v>
      </c>
      <c r="L759" s="68"/>
      <c r="M759" s="68"/>
      <c r="N759" s="68"/>
      <c r="O759" s="68"/>
      <c r="P759" s="68"/>
      <c r="Q759" s="68"/>
    </row>
    <row r="760" spans="1:17" x14ac:dyDescent="0.25">
      <c r="A760" s="68"/>
      <c r="B760" s="68"/>
      <c r="C760" s="68"/>
      <c r="D760" s="68"/>
      <c r="E760" s="57">
        <f t="shared" ca="1" si="34"/>
        <v>44161</v>
      </c>
      <c r="F760" s="58">
        <f t="shared" si="35"/>
        <v>210</v>
      </c>
      <c r="G760" s="58">
        <f t="shared" si="36"/>
        <v>270</v>
      </c>
      <c r="H760" s="68"/>
      <c r="I760" s="58" t="e">
        <f>VLOOKUP(A760,'Ph Urina'!$C$9:$F$1113,4,0)</f>
        <v>#N/A</v>
      </c>
      <c r="J760" s="57" t="e">
        <f>VLOOKUP(A760,'Ph Urina'!$C$9:$F$1113,3,0)</f>
        <v>#N/A</v>
      </c>
      <c r="K760" s="59" t="e">
        <f>VLOOKUP(A760,ECC!$C$4:$E$1859,3,0)</f>
        <v>#N/A</v>
      </c>
      <c r="L760" s="68"/>
      <c r="M760" s="68"/>
      <c r="N760" s="68"/>
      <c r="O760" s="68"/>
      <c r="P760" s="68"/>
      <c r="Q760" s="68"/>
    </row>
    <row r="761" spans="1:17" x14ac:dyDescent="0.25">
      <c r="A761" s="68"/>
      <c r="B761" s="68"/>
      <c r="C761" s="68"/>
      <c r="D761" s="68"/>
      <c r="E761" s="57">
        <f t="shared" ca="1" si="34"/>
        <v>44161</v>
      </c>
      <c r="F761" s="58">
        <f t="shared" si="35"/>
        <v>210</v>
      </c>
      <c r="G761" s="58">
        <f t="shared" si="36"/>
        <v>270</v>
      </c>
      <c r="H761" s="68"/>
      <c r="I761" s="58" t="e">
        <f>VLOOKUP(A761,'Ph Urina'!$C$9:$F$1113,4,0)</f>
        <v>#N/A</v>
      </c>
      <c r="J761" s="57" t="e">
        <f>VLOOKUP(A761,'Ph Urina'!$C$9:$F$1113,3,0)</f>
        <v>#N/A</v>
      </c>
      <c r="K761" s="59" t="e">
        <f>VLOOKUP(A761,ECC!$C$4:$E$1859,3,0)</f>
        <v>#N/A</v>
      </c>
      <c r="L761" s="68"/>
      <c r="M761" s="68"/>
      <c r="N761" s="68"/>
      <c r="O761" s="68"/>
      <c r="P761" s="68"/>
      <c r="Q761" s="68"/>
    </row>
    <row r="762" spans="1:17" x14ac:dyDescent="0.25">
      <c r="A762" s="68"/>
      <c r="B762" s="68"/>
      <c r="C762" s="68"/>
      <c r="D762" s="68"/>
      <c r="E762" s="57">
        <f t="shared" ca="1" si="34"/>
        <v>44161</v>
      </c>
      <c r="F762" s="58">
        <f t="shared" si="35"/>
        <v>210</v>
      </c>
      <c r="G762" s="58">
        <f t="shared" si="36"/>
        <v>270</v>
      </c>
      <c r="H762" s="68"/>
      <c r="I762" s="58" t="e">
        <f>VLOOKUP(A762,'Ph Urina'!$C$9:$F$1113,4,0)</f>
        <v>#N/A</v>
      </c>
      <c r="J762" s="57" t="e">
        <f>VLOOKUP(A762,'Ph Urina'!$C$9:$F$1113,3,0)</f>
        <v>#N/A</v>
      </c>
      <c r="K762" s="59" t="e">
        <f>VLOOKUP(A762,ECC!$C$4:$E$1859,3,0)</f>
        <v>#N/A</v>
      </c>
      <c r="L762" s="68"/>
      <c r="M762" s="68"/>
      <c r="N762" s="68"/>
      <c r="O762" s="68"/>
      <c r="P762" s="68"/>
      <c r="Q762" s="68"/>
    </row>
    <row r="763" spans="1:17" x14ac:dyDescent="0.25">
      <c r="A763" s="68"/>
      <c r="B763" s="68"/>
      <c r="C763" s="68"/>
      <c r="D763" s="68"/>
      <c r="E763" s="57">
        <f t="shared" ca="1" si="34"/>
        <v>44161</v>
      </c>
      <c r="F763" s="58">
        <f t="shared" si="35"/>
        <v>210</v>
      </c>
      <c r="G763" s="58">
        <f t="shared" si="36"/>
        <v>270</v>
      </c>
      <c r="H763" s="68"/>
      <c r="I763" s="58" t="e">
        <f>VLOOKUP(A763,'Ph Urina'!$C$9:$F$1113,4,0)</f>
        <v>#N/A</v>
      </c>
      <c r="J763" s="57" t="e">
        <f>VLOOKUP(A763,'Ph Urina'!$C$9:$F$1113,3,0)</f>
        <v>#N/A</v>
      </c>
      <c r="K763" s="59" t="e">
        <f>VLOOKUP(A763,ECC!$C$4:$E$1859,3,0)</f>
        <v>#N/A</v>
      </c>
      <c r="L763" s="68"/>
      <c r="M763" s="68"/>
      <c r="N763" s="68"/>
      <c r="O763" s="68"/>
      <c r="P763" s="68"/>
      <c r="Q763" s="68"/>
    </row>
    <row r="764" spans="1:17" x14ac:dyDescent="0.25">
      <c r="A764" s="68"/>
      <c r="B764" s="68"/>
      <c r="C764" s="68"/>
      <c r="D764" s="68"/>
      <c r="E764" s="57">
        <f t="shared" ca="1" si="34"/>
        <v>44161</v>
      </c>
      <c r="F764" s="58">
        <f t="shared" si="35"/>
        <v>210</v>
      </c>
      <c r="G764" s="58">
        <f t="shared" si="36"/>
        <v>270</v>
      </c>
      <c r="H764" s="68"/>
      <c r="I764" s="58" t="e">
        <f>VLOOKUP(A764,'Ph Urina'!$C$9:$F$1113,4,0)</f>
        <v>#N/A</v>
      </c>
      <c r="J764" s="57" t="e">
        <f>VLOOKUP(A764,'Ph Urina'!$C$9:$F$1113,3,0)</f>
        <v>#N/A</v>
      </c>
      <c r="K764" s="59" t="e">
        <f>VLOOKUP(A764,ECC!$C$4:$E$1859,3,0)</f>
        <v>#N/A</v>
      </c>
      <c r="L764" s="68"/>
      <c r="M764" s="68"/>
      <c r="N764" s="68"/>
      <c r="O764" s="68"/>
      <c r="P764" s="68"/>
      <c r="Q764" s="68"/>
    </row>
    <row r="765" spans="1:17" x14ac:dyDescent="0.25">
      <c r="A765" s="68"/>
      <c r="B765" s="68"/>
      <c r="C765" s="68"/>
      <c r="D765" s="68"/>
      <c r="E765" s="57">
        <f t="shared" ca="1" si="34"/>
        <v>44161</v>
      </c>
      <c r="F765" s="58">
        <f t="shared" si="35"/>
        <v>210</v>
      </c>
      <c r="G765" s="58">
        <f t="shared" si="36"/>
        <v>270</v>
      </c>
      <c r="H765" s="68"/>
      <c r="I765" s="58" t="e">
        <f>VLOOKUP(A765,'Ph Urina'!$C$9:$F$1113,4,0)</f>
        <v>#N/A</v>
      </c>
      <c r="J765" s="57" t="e">
        <f>VLOOKUP(A765,'Ph Urina'!$C$9:$F$1113,3,0)</f>
        <v>#N/A</v>
      </c>
      <c r="K765" s="59" t="e">
        <f>VLOOKUP(A765,ECC!$C$4:$E$1859,3,0)</f>
        <v>#N/A</v>
      </c>
      <c r="L765" s="68"/>
      <c r="M765" s="68"/>
      <c r="N765" s="68"/>
      <c r="O765" s="68"/>
      <c r="P765" s="68"/>
      <c r="Q765" s="68"/>
    </row>
    <row r="766" spans="1:17" x14ac:dyDescent="0.25">
      <c r="A766" s="68"/>
      <c r="B766" s="68"/>
      <c r="C766" s="68"/>
      <c r="D766" s="68"/>
      <c r="E766" s="57">
        <f t="shared" ca="1" si="34"/>
        <v>44161</v>
      </c>
      <c r="F766" s="58">
        <f t="shared" si="35"/>
        <v>210</v>
      </c>
      <c r="G766" s="58">
        <f t="shared" si="36"/>
        <v>270</v>
      </c>
      <c r="H766" s="68"/>
      <c r="I766" s="58" t="e">
        <f>VLOOKUP(A766,'Ph Urina'!$C$9:$F$1113,4,0)</f>
        <v>#N/A</v>
      </c>
      <c r="J766" s="57" t="e">
        <f>VLOOKUP(A766,'Ph Urina'!$C$9:$F$1113,3,0)</f>
        <v>#N/A</v>
      </c>
      <c r="K766" s="59" t="e">
        <f>VLOOKUP(A766,ECC!$C$4:$E$1859,3,0)</f>
        <v>#N/A</v>
      </c>
      <c r="L766" s="68"/>
      <c r="M766" s="68"/>
      <c r="N766" s="68"/>
      <c r="O766" s="68"/>
      <c r="P766" s="68"/>
      <c r="Q766" s="68"/>
    </row>
    <row r="767" spans="1:17" x14ac:dyDescent="0.25">
      <c r="A767" s="68"/>
      <c r="B767" s="68"/>
      <c r="C767" s="68"/>
      <c r="D767" s="68"/>
      <c r="E767" s="57">
        <f t="shared" ca="1" si="34"/>
        <v>44161</v>
      </c>
      <c r="F767" s="58">
        <f t="shared" si="35"/>
        <v>210</v>
      </c>
      <c r="G767" s="58">
        <f t="shared" si="36"/>
        <v>270</v>
      </c>
      <c r="H767" s="68"/>
      <c r="I767" s="58" t="e">
        <f>VLOOKUP(A767,'Ph Urina'!$C$9:$F$1113,4,0)</f>
        <v>#N/A</v>
      </c>
      <c r="J767" s="57" t="e">
        <f>VLOOKUP(A767,'Ph Urina'!$C$9:$F$1113,3,0)</f>
        <v>#N/A</v>
      </c>
      <c r="K767" s="59" t="e">
        <f>VLOOKUP(A767,ECC!$C$4:$E$1859,3,0)</f>
        <v>#N/A</v>
      </c>
      <c r="L767" s="68"/>
      <c r="M767" s="68"/>
      <c r="N767" s="68"/>
      <c r="O767" s="68"/>
      <c r="P767" s="68"/>
      <c r="Q767" s="68"/>
    </row>
    <row r="768" spans="1:17" x14ac:dyDescent="0.25">
      <c r="A768" s="68"/>
      <c r="B768" s="68"/>
      <c r="C768" s="68"/>
      <c r="D768" s="68"/>
      <c r="E768" s="57">
        <f t="shared" ca="1" si="34"/>
        <v>44161</v>
      </c>
      <c r="F768" s="58">
        <f t="shared" si="35"/>
        <v>210</v>
      </c>
      <c r="G768" s="58">
        <f t="shared" si="36"/>
        <v>270</v>
      </c>
      <c r="H768" s="68"/>
      <c r="I768" s="58" t="e">
        <f>VLOOKUP(A768,'Ph Urina'!$C$9:$F$1113,4,0)</f>
        <v>#N/A</v>
      </c>
      <c r="J768" s="57" t="e">
        <f>VLOOKUP(A768,'Ph Urina'!$C$9:$F$1113,3,0)</f>
        <v>#N/A</v>
      </c>
      <c r="K768" s="59" t="e">
        <f>VLOOKUP(A768,ECC!$C$4:$E$1859,3,0)</f>
        <v>#N/A</v>
      </c>
      <c r="L768" s="68"/>
      <c r="M768" s="68"/>
      <c r="N768" s="68"/>
      <c r="O768" s="68"/>
      <c r="P768" s="68"/>
      <c r="Q768" s="68"/>
    </row>
    <row r="769" spans="1:17" x14ac:dyDescent="0.25">
      <c r="A769" s="68"/>
      <c r="B769" s="68"/>
      <c r="C769" s="68"/>
      <c r="D769" s="68"/>
      <c r="E769" s="57">
        <f t="shared" ca="1" si="34"/>
        <v>44161</v>
      </c>
      <c r="F769" s="58">
        <f t="shared" si="35"/>
        <v>210</v>
      </c>
      <c r="G769" s="58">
        <f t="shared" si="36"/>
        <v>270</v>
      </c>
      <c r="H769" s="68"/>
      <c r="I769" s="58" t="e">
        <f>VLOOKUP(A769,'Ph Urina'!$C$9:$F$1113,4,0)</f>
        <v>#N/A</v>
      </c>
      <c r="J769" s="57" t="e">
        <f>VLOOKUP(A769,'Ph Urina'!$C$9:$F$1113,3,0)</f>
        <v>#N/A</v>
      </c>
      <c r="K769" s="59" t="e">
        <f>VLOOKUP(A769,ECC!$C$4:$E$1859,3,0)</f>
        <v>#N/A</v>
      </c>
      <c r="L769" s="68"/>
      <c r="M769" s="68"/>
      <c r="N769" s="68"/>
      <c r="O769" s="68"/>
      <c r="P769" s="68"/>
      <c r="Q769" s="68"/>
    </row>
    <row r="770" spans="1:17" x14ac:dyDescent="0.25">
      <c r="A770" s="68"/>
      <c r="B770" s="68"/>
      <c r="C770" s="68"/>
      <c r="D770" s="68"/>
      <c r="E770" s="57">
        <f t="shared" ca="1" si="34"/>
        <v>44161</v>
      </c>
      <c r="F770" s="58">
        <f t="shared" si="35"/>
        <v>210</v>
      </c>
      <c r="G770" s="58">
        <f t="shared" si="36"/>
        <v>270</v>
      </c>
      <c r="H770" s="68"/>
      <c r="I770" s="58" t="e">
        <f>VLOOKUP(A770,'Ph Urina'!$C$9:$F$1113,4,0)</f>
        <v>#N/A</v>
      </c>
      <c r="J770" s="57" t="e">
        <f>VLOOKUP(A770,'Ph Urina'!$C$9:$F$1113,3,0)</f>
        <v>#N/A</v>
      </c>
      <c r="K770" s="59" t="e">
        <f>VLOOKUP(A770,ECC!$C$4:$E$1859,3,0)</f>
        <v>#N/A</v>
      </c>
      <c r="L770" s="68"/>
      <c r="M770" s="68"/>
      <c r="N770" s="68"/>
      <c r="O770" s="68"/>
      <c r="P770" s="68"/>
      <c r="Q770" s="68"/>
    </row>
    <row r="771" spans="1:17" x14ac:dyDescent="0.25">
      <c r="A771" s="68"/>
      <c r="B771" s="68"/>
      <c r="C771" s="68"/>
      <c r="D771" s="68"/>
      <c r="E771" s="57">
        <f t="shared" ca="1" si="34"/>
        <v>44161</v>
      </c>
      <c r="F771" s="58">
        <f t="shared" si="35"/>
        <v>210</v>
      </c>
      <c r="G771" s="58">
        <f t="shared" si="36"/>
        <v>270</v>
      </c>
      <c r="H771" s="68"/>
      <c r="I771" s="58" t="e">
        <f>VLOOKUP(A771,'Ph Urina'!$C$9:$F$1113,4,0)</f>
        <v>#N/A</v>
      </c>
      <c r="J771" s="57" t="e">
        <f>VLOOKUP(A771,'Ph Urina'!$C$9:$F$1113,3,0)</f>
        <v>#N/A</v>
      </c>
      <c r="K771" s="59" t="e">
        <f>VLOOKUP(A771,ECC!$C$4:$E$1859,3,0)</f>
        <v>#N/A</v>
      </c>
      <c r="L771" s="68"/>
      <c r="M771" s="68"/>
      <c r="N771" s="68"/>
      <c r="O771" s="68"/>
      <c r="P771" s="68"/>
      <c r="Q771" s="68"/>
    </row>
    <row r="772" spans="1:17" x14ac:dyDescent="0.25">
      <c r="A772" s="68"/>
      <c r="B772" s="68"/>
      <c r="C772" s="68"/>
      <c r="D772" s="68"/>
      <c r="E772" s="57">
        <f t="shared" ca="1" si="34"/>
        <v>44161</v>
      </c>
      <c r="F772" s="58">
        <f t="shared" si="35"/>
        <v>210</v>
      </c>
      <c r="G772" s="58">
        <f t="shared" si="36"/>
        <v>270</v>
      </c>
      <c r="H772" s="68"/>
      <c r="I772" s="58" t="e">
        <f>VLOOKUP(A772,'Ph Urina'!$C$9:$F$1113,4,0)</f>
        <v>#N/A</v>
      </c>
      <c r="J772" s="57" t="e">
        <f>VLOOKUP(A772,'Ph Urina'!$C$9:$F$1113,3,0)</f>
        <v>#N/A</v>
      </c>
      <c r="K772" s="59" t="e">
        <f>VLOOKUP(A772,ECC!$C$4:$E$1859,3,0)</f>
        <v>#N/A</v>
      </c>
      <c r="L772" s="68"/>
      <c r="M772" s="68"/>
      <c r="N772" s="68"/>
      <c r="O772" s="68"/>
      <c r="P772" s="68"/>
      <c r="Q772" s="68"/>
    </row>
    <row r="773" spans="1:17" x14ac:dyDescent="0.25">
      <c r="A773" s="68"/>
      <c r="B773" s="68"/>
      <c r="C773" s="68"/>
      <c r="D773" s="68"/>
      <c r="E773" s="57">
        <f t="shared" ca="1" si="34"/>
        <v>44161</v>
      </c>
      <c r="F773" s="58">
        <f t="shared" si="35"/>
        <v>210</v>
      </c>
      <c r="G773" s="58">
        <f t="shared" si="36"/>
        <v>270</v>
      </c>
      <c r="H773" s="68"/>
      <c r="I773" s="58" t="e">
        <f>VLOOKUP(A773,'Ph Urina'!$C$9:$F$1113,4,0)</f>
        <v>#N/A</v>
      </c>
      <c r="J773" s="57" t="e">
        <f>VLOOKUP(A773,'Ph Urina'!$C$9:$F$1113,3,0)</f>
        <v>#N/A</v>
      </c>
      <c r="K773" s="59" t="e">
        <f>VLOOKUP(A773,ECC!$C$4:$E$1859,3,0)</f>
        <v>#N/A</v>
      </c>
      <c r="L773" s="68"/>
      <c r="M773" s="68"/>
      <c r="N773" s="68"/>
      <c r="O773" s="68"/>
      <c r="P773" s="68"/>
      <c r="Q773" s="68"/>
    </row>
    <row r="774" spans="1:17" x14ac:dyDescent="0.25">
      <c r="A774" s="68"/>
      <c r="B774" s="68"/>
      <c r="C774" s="68"/>
      <c r="D774" s="68"/>
      <c r="E774" s="57">
        <f t="shared" ca="1" si="34"/>
        <v>44161</v>
      </c>
      <c r="F774" s="58">
        <f t="shared" si="35"/>
        <v>210</v>
      </c>
      <c r="G774" s="58">
        <f t="shared" si="36"/>
        <v>270</v>
      </c>
      <c r="H774" s="68"/>
      <c r="I774" s="58" t="e">
        <f>VLOOKUP(A774,'Ph Urina'!$C$9:$F$1113,4,0)</f>
        <v>#N/A</v>
      </c>
      <c r="J774" s="57" t="e">
        <f>VLOOKUP(A774,'Ph Urina'!$C$9:$F$1113,3,0)</f>
        <v>#N/A</v>
      </c>
      <c r="K774" s="59" t="e">
        <f>VLOOKUP(A774,ECC!$C$4:$E$1859,3,0)</f>
        <v>#N/A</v>
      </c>
      <c r="L774" s="68"/>
      <c r="M774" s="68"/>
      <c r="N774" s="68"/>
      <c r="O774" s="68"/>
      <c r="P774" s="68"/>
      <c r="Q774" s="68"/>
    </row>
    <row r="775" spans="1:17" x14ac:dyDescent="0.25">
      <c r="A775" s="68"/>
      <c r="B775" s="68"/>
      <c r="C775" s="68"/>
      <c r="D775" s="68"/>
      <c r="E775" s="57">
        <f t="shared" ca="1" si="34"/>
        <v>44161</v>
      </c>
      <c r="F775" s="58">
        <f t="shared" si="35"/>
        <v>210</v>
      </c>
      <c r="G775" s="58">
        <f t="shared" si="36"/>
        <v>270</v>
      </c>
      <c r="H775" s="68"/>
      <c r="I775" s="58" t="e">
        <f>VLOOKUP(A775,'Ph Urina'!$C$9:$F$1113,4,0)</f>
        <v>#N/A</v>
      </c>
      <c r="J775" s="57" t="e">
        <f>VLOOKUP(A775,'Ph Urina'!$C$9:$F$1113,3,0)</f>
        <v>#N/A</v>
      </c>
      <c r="K775" s="59" t="e">
        <f>VLOOKUP(A775,ECC!$C$4:$E$1859,3,0)</f>
        <v>#N/A</v>
      </c>
      <c r="L775" s="68"/>
      <c r="M775" s="68"/>
      <c r="N775" s="68"/>
      <c r="O775" s="68"/>
      <c r="P775" s="68"/>
      <c r="Q775" s="68"/>
    </row>
    <row r="776" spans="1:17" x14ac:dyDescent="0.25">
      <c r="A776" s="68"/>
      <c r="B776" s="68"/>
      <c r="C776" s="68"/>
      <c r="D776" s="68"/>
      <c r="E776" s="57">
        <f t="shared" ref="E776:E834" ca="1" si="37">($E$4-D776)</f>
        <v>44161</v>
      </c>
      <c r="F776" s="58">
        <f t="shared" ref="F776:F838" si="38">C776+210</f>
        <v>210</v>
      </c>
      <c r="G776" s="58">
        <f t="shared" si="36"/>
        <v>270</v>
      </c>
      <c r="H776" s="68"/>
      <c r="I776" s="58" t="e">
        <f>VLOOKUP(A776,'Ph Urina'!$C$9:$F$1113,4,0)</f>
        <v>#N/A</v>
      </c>
      <c r="J776" s="57" t="e">
        <f>VLOOKUP(A776,'Ph Urina'!$C$9:$F$1113,3,0)</f>
        <v>#N/A</v>
      </c>
      <c r="K776" s="59" t="e">
        <f>VLOOKUP(A776,ECC!$C$4:$E$1859,3,0)</f>
        <v>#N/A</v>
      </c>
      <c r="L776" s="68"/>
      <c r="M776" s="68"/>
      <c r="N776" s="68"/>
      <c r="O776" s="68"/>
      <c r="P776" s="68"/>
      <c r="Q776" s="68"/>
    </row>
    <row r="777" spans="1:17" x14ac:dyDescent="0.25">
      <c r="A777" s="68"/>
      <c r="B777" s="68"/>
      <c r="C777" s="68"/>
      <c r="D777" s="68"/>
      <c r="E777" s="57">
        <f t="shared" ca="1" si="37"/>
        <v>44161</v>
      </c>
      <c r="F777" s="58">
        <f t="shared" si="38"/>
        <v>210</v>
      </c>
      <c r="G777" s="58">
        <f t="shared" si="36"/>
        <v>270</v>
      </c>
      <c r="H777" s="68"/>
      <c r="I777" s="58" t="e">
        <f>VLOOKUP(A777,'Ph Urina'!$C$9:$F$1113,4,0)</f>
        <v>#N/A</v>
      </c>
      <c r="J777" s="57" t="e">
        <f>VLOOKUP(A777,'Ph Urina'!$C$9:$F$1113,3,0)</f>
        <v>#N/A</v>
      </c>
      <c r="K777" s="59" t="e">
        <f>VLOOKUP(A777,ECC!$C$4:$E$1859,3,0)</f>
        <v>#N/A</v>
      </c>
      <c r="L777" s="68"/>
      <c r="M777" s="68"/>
      <c r="N777" s="68"/>
      <c r="O777" s="68"/>
      <c r="P777" s="68"/>
      <c r="Q777" s="68"/>
    </row>
    <row r="778" spans="1:17" x14ac:dyDescent="0.25">
      <c r="A778" s="68"/>
      <c r="B778" s="68"/>
      <c r="C778" s="68"/>
      <c r="D778" s="68"/>
      <c r="E778" s="57">
        <f t="shared" ca="1" si="37"/>
        <v>44161</v>
      </c>
      <c r="F778" s="58">
        <f t="shared" si="38"/>
        <v>210</v>
      </c>
      <c r="G778" s="58">
        <f t="shared" si="36"/>
        <v>270</v>
      </c>
      <c r="H778" s="68"/>
      <c r="I778" s="58" t="e">
        <f>VLOOKUP(A778,'Ph Urina'!$C$9:$F$1113,4,0)</f>
        <v>#N/A</v>
      </c>
      <c r="J778" s="57" t="e">
        <f>VLOOKUP(A778,'Ph Urina'!$C$9:$F$1113,3,0)</f>
        <v>#N/A</v>
      </c>
      <c r="K778" s="59" t="e">
        <f>VLOOKUP(A778,ECC!$C$4:$E$1859,3,0)</f>
        <v>#N/A</v>
      </c>
      <c r="L778" s="68"/>
      <c r="M778" s="68"/>
      <c r="N778" s="68"/>
      <c r="O778" s="68"/>
      <c r="P778" s="68"/>
      <c r="Q778" s="68"/>
    </row>
    <row r="779" spans="1:17" x14ac:dyDescent="0.25">
      <c r="A779" s="68"/>
      <c r="B779" s="68"/>
      <c r="C779" s="68"/>
      <c r="D779" s="68"/>
      <c r="E779" s="57">
        <f t="shared" ca="1" si="37"/>
        <v>44161</v>
      </c>
      <c r="F779" s="58">
        <f t="shared" si="38"/>
        <v>210</v>
      </c>
      <c r="G779" s="58">
        <f t="shared" ref="G779:G836" si="39">C779+270</f>
        <v>270</v>
      </c>
      <c r="H779" s="68"/>
      <c r="I779" s="58" t="e">
        <f>VLOOKUP(A779,'Ph Urina'!$C$9:$F$1113,4,0)</f>
        <v>#N/A</v>
      </c>
      <c r="J779" s="57" t="e">
        <f>VLOOKUP(A779,'Ph Urina'!$C$9:$F$1113,3,0)</f>
        <v>#N/A</v>
      </c>
      <c r="K779" s="59" t="e">
        <f>VLOOKUP(A779,ECC!$C$4:$E$1859,3,0)</f>
        <v>#N/A</v>
      </c>
      <c r="L779" s="68"/>
      <c r="M779" s="68"/>
      <c r="N779" s="68"/>
      <c r="O779" s="68"/>
      <c r="P779" s="68"/>
      <c r="Q779" s="68"/>
    </row>
    <row r="780" spans="1:17" x14ac:dyDescent="0.25">
      <c r="A780" s="68"/>
      <c r="B780" s="68"/>
      <c r="C780" s="68"/>
      <c r="D780" s="68"/>
      <c r="E780" s="57">
        <f t="shared" ca="1" si="37"/>
        <v>44161</v>
      </c>
      <c r="F780" s="58">
        <f t="shared" si="38"/>
        <v>210</v>
      </c>
      <c r="G780" s="58">
        <f t="shared" si="39"/>
        <v>270</v>
      </c>
      <c r="H780" s="68"/>
      <c r="I780" s="58" t="e">
        <f>VLOOKUP(A780,'Ph Urina'!$C$9:$F$1113,4,0)</f>
        <v>#N/A</v>
      </c>
      <c r="J780" s="57" t="e">
        <f>VLOOKUP(A780,'Ph Urina'!$C$9:$F$1113,3,0)</f>
        <v>#N/A</v>
      </c>
      <c r="K780" s="59" t="e">
        <f>VLOOKUP(A780,ECC!$C$4:$E$1859,3,0)</f>
        <v>#N/A</v>
      </c>
      <c r="L780" s="68"/>
      <c r="M780" s="68"/>
      <c r="N780" s="68"/>
      <c r="O780" s="68"/>
      <c r="P780" s="68"/>
      <c r="Q780" s="68"/>
    </row>
    <row r="781" spans="1:17" x14ac:dyDescent="0.25">
      <c r="A781" s="68"/>
      <c r="B781" s="68"/>
      <c r="C781" s="68"/>
      <c r="D781" s="68"/>
      <c r="E781" s="57">
        <f t="shared" ca="1" si="37"/>
        <v>44161</v>
      </c>
      <c r="F781" s="58">
        <f t="shared" si="38"/>
        <v>210</v>
      </c>
      <c r="G781" s="58">
        <f t="shared" si="39"/>
        <v>270</v>
      </c>
      <c r="H781" s="68"/>
      <c r="I781" s="58" t="e">
        <f>VLOOKUP(A781,'Ph Urina'!$C$9:$F$1113,4,0)</f>
        <v>#N/A</v>
      </c>
      <c r="J781" s="57" t="e">
        <f>VLOOKUP(A781,'Ph Urina'!$C$9:$F$1113,3,0)</f>
        <v>#N/A</v>
      </c>
      <c r="K781" s="59" t="e">
        <f>VLOOKUP(A781,ECC!$C$4:$E$1859,3,0)</f>
        <v>#N/A</v>
      </c>
      <c r="L781" s="68"/>
      <c r="M781" s="68"/>
      <c r="N781" s="68"/>
      <c r="O781" s="68"/>
      <c r="P781" s="68"/>
      <c r="Q781" s="68"/>
    </row>
    <row r="782" spans="1:17" x14ac:dyDescent="0.25">
      <c r="A782" s="68"/>
      <c r="B782" s="68"/>
      <c r="C782" s="68"/>
      <c r="D782" s="68"/>
      <c r="E782" s="57">
        <f t="shared" ca="1" si="37"/>
        <v>44161</v>
      </c>
      <c r="F782" s="58">
        <f t="shared" si="38"/>
        <v>210</v>
      </c>
      <c r="G782" s="58">
        <f t="shared" si="39"/>
        <v>270</v>
      </c>
      <c r="H782" s="68"/>
      <c r="I782" s="58" t="e">
        <f>VLOOKUP(A782,'Ph Urina'!$C$9:$F$1113,4,0)</f>
        <v>#N/A</v>
      </c>
      <c r="J782" s="57" t="e">
        <f>VLOOKUP(A782,'Ph Urina'!$C$9:$F$1113,3,0)</f>
        <v>#N/A</v>
      </c>
      <c r="K782" s="59" t="e">
        <f>VLOOKUP(A782,ECC!$C$4:$E$1859,3,0)</f>
        <v>#N/A</v>
      </c>
      <c r="L782" s="68"/>
      <c r="M782" s="68"/>
      <c r="N782" s="68"/>
      <c r="O782" s="68"/>
      <c r="P782" s="68"/>
      <c r="Q782" s="68"/>
    </row>
    <row r="783" spans="1:17" x14ac:dyDescent="0.25">
      <c r="A783" s="68"/>
      <c r="B783" s="68"/>
      <c r="C783" s="68"/>
      <c r="D783" s="68"/>
      <c r="E783" s="57">
        <f t="shared" ca="1" si="37"/>
        <v>44161</v>
      </c>
      <c r="F783" s="58">
        <f t="shared" si="38"/>
        <v>210</v>
      </c>
      <c r="G783" s="58">
        <f t="shared" si="39"/>
        <v>270</v>
      </c>
      <c r="H783" s="68"/>
      <c r="I783" s="58" t="e">
        <f>VLOOKUP(A783,'Ph Urina'!$C$9:$F$1113,4,0)</f>
        <v>#N/A</v>
      </c>
      <c r="J783" s="57" t="e">
        <f>VLOOKUP(A783,'Ph Urina'!$C$9:$F$1113,3,0)</f>
        <v>#N/A</v>
      </c>
      <c r="K783" s="59" t="e">
        <f>VLOOKUP(A783,ECC!$C$4:$E$1859,3,0)</f>
        <v>#N/A</v>
      </c>
      <c r="L783" s="68"/>
      <c r="M783" s="68"/>
      <c r="N783" s="68"/>
      <c r="O783" s="68"/>
      <c r="P783" s="68"/>
      <c r="Q783" s="68"/>
    </row>
    <row r="784" spans="1:17" x14ac:dyDescent="0.25">
      <c r="A784" s="68"/>
      <c r="B784" s="68"/>
      <c r="C784" s="68"/>
      <c r="D784" s="68"/>
      <c r="E784" s="57">
        <f t="shared" ca="1" si="37"/>
        <v>44161</v>
      </c>
      <c r="F784" s="58">
        <f t="shared" si="38"/>
        <v>210</v>
      </c>
      <c r="G784" s="58">
        <f t="shared" si="39"/>
        <v>270</v>
      </c>
      <c r="H784" s="68"/>
      <c r="I784" s="58" t="e">
        <f>VLOOKUP(A784,'Ph Urina'!$C$9:$F$1113,4,0)</f>
        <v>#N/A</v>
      </c>
      <c r="J784" s="57" t="e">
        <f>VLOOKUP(A784,'Ph Urina'!$C$9:$F$1113,3,0)</f>
        <v>#N/A</v>
      </c>
      <c r="K784" s="59" t="e">
        <f>VLOOKUP(A784,ECC!$C$4:$E$1859,3,0)</f>
        <v>#N/A</v>
      </c>
      <c r="L784" s="68"/>
      <c r="M784" s="68"/>
      <c r="N784" s="68"/>
      <c r="O784" s="68"/>
      <c r="P784" s="68"/>
      <c r="Q784" s="68"/>
    </row>
    <row r="785" spans="1:17" x14ac:dyDescent="0.25">
      <c r="A785" s="68"/>
      <c r="B785" s="68"/>
      <c r="C785" s="68"/>
      <c r="D785" s="68"/>
      <c r="E785" s="57">
        <f t="shared" ca="1" si="37"/>
        <v>44161</v>
      </c>
      <c r="F785" s="58">
        <f t="shared" si="38"/>
        <v>210</v>
      </c>
      <c r="G785" s="58">
        <f t="shared" si="39"/>
        <v>270</v>
      </c>
      <c r="H785" s="68"/>
      <c r="I785" s="58" t="e">
        <f>VLOOKUP(A785,'Ph Urina'!$C$9:$F$1113,4,0)</f>
        <v>#N/A</v>
      </c>
      <c r="J785" s="57" t="e">
        <f>VLOOKUP(A785,'Ph Urina'!$C$9:$F$1113,3,0)</f>
        <v>#N/A</v>
      </c>
      <c r="K785" s="59" t="e">
        <f>VLOOKUP(A785,ECC!$C$4:$E$1859,3,0)</f>
        <v>#N/A</v>
      </c>
      <c r="L785" s="68"/>
      <c r="M785" s="68"/>
      <c r="N785" s="68"/>
      <c r="O785" s="68"/>
      <c r="P785" s="68"/>
      <c r="Q785" s="68"/>
    </row>
    <row r="786" spans="1:17" x14ac:dyDescent="0.25">
      <c r="A786" s="68"/>
      <c r="B786" s="68"/>
      <c r="C786" s="68"/>
      <c r="D786" s="68"/>
      <c r="E786" s="57">
        <f t="shared" ca="1" si="37"/>
        <v>44161</v>
      </c>
      <c r="F786" s="58">
        <f t="shared" si="38"/>
        <v>210</v>
      </c>
      <c r="G786" s="58">
        <f t="shared" si="39"/>
        <v>270</v>
      </c>
      <c r="H786" s="68"/>
      <c r="I786" s="58" t="e">
        <f>VLOOKUP(A786,'Ph Urina'!$C$9:$F$1113,4,0)</f>
        <v>#N/A</v>
      </c>
      <c r="J786" s="57" t="e">
        <f>VLOOKUP(A786,'Ph Urina'!$C$9:$F$1113,3,0)</f>
        <v>#N/A</v>
      </c>
      <c r="K786" s="59" t="e">
        <f>VLOOKUP(A786,ECC!$C$4:$E$1859,3,0)</f>
        <v>#N/A</v>
      </c>
      <c r="L786" s="68"/>
      <c r="M786" s="68"/>
      <c r="N786" s="68"/>
      <c r="O786" s="68"/>
      <c r="P786" s="68"/>
      <c r="Q786" s="68"/>
    </row>
    <row r="787" spans="1:17" x14ac:dyDescent="0.25">
      <c r="A787" s="68"/>
      <c r="B787" s="68"/>
      <c r="C787" s="68"/>
      <c r="D787" s="68"/>
      <c r="E787" s="57">
        <f t="shared" ca="1" si="37"/>
        <v>44161</v>
      </c>
      <c r="F787" s="58">
        <f t="shared" si="38"/>
        <v>210</v>
      </c>
      <c r="G787" s="58">
        <f t="shared" si="39"/>
        <v>270</v>
      </c>
      <c r="H787" s="68"/>
      <c r="I787" s="58" t="e">
        <f>VLOOKUP(A787,'Ph Urina'!$C$9:$F$1113,4,0)</f>
        <v>#N/A</v>
      </c>
      <c r="J787" s="57" t="e">
        <f>VLOOKUP(A787,'Ph Urina'!$C$9:$F$1113,3,0)</f>
        <v>#N/A</v>
      </c>
      <c r="K787" s="59" t="e">
        <f>VLOOKUP(A787,ECC!$C$4:$E$1859,3,0)</f>
        <v>#N/A</v>
      </c>
      <c r="L787" s="68"/>
      <c r="M787" s="68"/>
      <c r="N787" s="68"/>
      <c r="O787" s="68"/>
      <c r="P787" s="68"/>
      <c r="Q787" s="68"/>
    </row>
    <row r="788" spans="1:17" x14ac:dyDescent="0.25">
      <c r="A788" s="68"/>
      <c r="B788" s="68"/>
      <c r="C788" s="68"/>
      <c r="D788" s="68"/>
      <c r="E788" s="57">
        <f t="shared" ca="1" si="37"/>
        <v>44161</v>
      </c>
      <c r="F788" s="58">
        <f t="shared" si="38"/>
        <v>210</v>
      </c>
      <c r="G788" s="58">
        <f t="shared" si="39"/>
        <v>270</v>
      </c>
      <c r="H788" s="68"/>
      <c r="I788" s="58" t="e">
        <f>VLOOKUP(A788,'Ph Urina'!$C$9:$F$1113,4,0)</f>
        <v>#N/A</v>
      </c>
      <c r="J788" s="57" t="e">
        <f>VLOOKUP(A788,'Ph Urina'!$C$9:$F$1113,3,0)</f>
        <v>#N/A</v>
      </c>
      <c r="K788" s="59" t="e">
        <f>VLOOKUP(A788,ECC!$C$4:$E$1859,3,0)</f>
        <v>#N/A</v>
      </c>
      <c r="L788" s="68"/>
      <c r="M788" s="68"/>
      <c r="N788" s="68"/>
      <c r="O788" s="68"/>
      <c r="P788" s="68"/>
      <c r="Q788" s="68"/>
    </row>
    <row r="789" spans="1:17" x14ac:dyDescent="0.25">
      <c r="A789" s="68"/>
      <c r="B789" s="68"/>
      <c r="C789" s="68"/>
      <c r="D789" s="68"/>
      <c r="E789" s="57">
        <f t="shared" ca="1" si="37"/>
        <v>44161</v>
      </c>
      <c r="F789" s="58">
        <f t="shared" si="38"/>
        <v>210</v>
      </c>
      <c r="G789" s="58">
        <f t="shared" si="39"/>
        <v>270</v>
      </c>
      <c r="H789" s="68"/>
      <c r="I789" s="58" t="e">
        <f>VLOOKUP(A789,'Ph Urina'!$C$9:$F$1113,4,0)</f>
        <v>#N/A</v>
      </c>
      <c r="J789" s="57" t="e">
        <f>VLOOKUP(A789,'Ph Urina'!$C$9:$F$1113,3,0)</f>
        <v>#N/A</v>
      </c>
      <c r="K789" s="59" t="e">
        <f>VLOOKUP(A789,ECC!$C$4:$E$1859,3,0)</f>
        <v>#N/A</v>
      </c>
      <c r="L789" s="68"/>
      <c r="M789" s="68"/>
      <c r="N789" s="68"/>
      <c r="O789" s="68"/>
      <c r="P789" s="68"/>
      <c r="Q789" s="68"/>
    </row>
    <row r="790" spans="1:17" x14ac:dyDescent="0.25">
      <c r="A790" s="68"/>
      <c r="B790" s="68"/>
      <c r="C790" s="68"/>
      <c r="D790" s="68"/>
      <c r="E790" s="57">
        <f t="shared" ca="1" si="37"/>
        <v>44161</v>
      </c>
      <c r="F790" s="58">
        <f t="shared" si="38"/>
        <v>210</v>
      </c>
      <c r="G790" s="58">
        <f t="shared" si="39"/>
        <v>270</v>
      </c>
      <c r="H790" s="68"/>
      <c r="I790" s="58" t="e">
        <f>VLOOKUP(A790,'Ph Urina'!$C$9:$F$1113,4,0)</f>
        <v>#N/A</v>
      </c>
      <c r="J790" s="57" t="e">
        <f>VLOOKUP(A790,'Ph Urina'!$C$9:$F$1113,3,0)</f>
        <v>#N/A</v>
      </c>
      <c r="K790" s="59" t="e">
        <f>VLOOKUP(A790,ECC!$C$4:$E$1859,3,0)</f>
        <v>#N/A</v>
      </c>
      <c r="L790" s="68"/>
      <c r="M790" s="68"/>
      <c r="N790" s="68"/>
      <c r="O790" s="68"/>
      <c r="P790" s="68"/>
      <c r="Q790" s="68"/>
    </row>
    <row r="791" spans="1:17" x14ac:dyDescent="0.25">
      <c r="A791" s="68"/>
      <c r="B791" s="68"/>
      <c r="C791" s="68"/>
      <c r="D791" s="68"/>
      <c r="E791" s="57">
        <f t="shared" ca="1" si="37"/>
        <v>44161</v>
      </c>
      <c r="F791" s="58">
        <f t="shared" si="38"/>
        <v>210</v>
      </c>
      <c r="G791" s="58">
        <f t="shared" si="39"/>
        <v>270</v>
      </c>
      <c r="H791" s="68"/>
      <c r="I791" s="58" t="e">
        <f>VLOOKUP(A791,'Ph Urina'!$C$9:$F$1113,4,0)</f>
        <v>#N/A</v>
      </c>
      <c r="J791" s="57" t="e">
        <f>VLOOKUP(A791,'Ph Urina'!$C$9:$F$1113,3,0)</f>
        <v>#N/A</v>
      </c>
      <c r="K791" s="59" t="e">
        <f>VLOOKUP(A791,ECC!$C$4:$E$1859,3,0)</f>
        <v>#N/A</v>
      </c>
      <c r="L791" s="68"/>
      <c r="M791" s="68"/>
      <c r="N791" s="68"/>
      <c r="O791" s="68"/>
      <c r="P791" s="68"/>
      <c r="Q791" s="68"/>
    </row>
    <row r="792" spans="1:17" x14ac:dyDescent="0.25">
      <c r="A792" s="68"/>
      <c r="B792" s="68"/>
      <c r="C792" s="68"/>
      <c r="D792" s="68"/>
      <c r="E792" s="57">
        <f t="shared" ca="1" si="37"/>
        <v>44161</v>
      </c>
      <c r="F792" s="58">
        <f t="shared" si="38"/>
        <v>210</v>
      </c>
      <c r="G792" s="58">
        <f t="shared" si="39"/>
        <v>270</v>
      </c>
      <c r="H792" s="68"/>
      <c r="I792" s="58" t="e">
        <f>VLOOKUP(A792,'Ph Urina'!$C$9:$F$1113,4,0)</f>
        <v>#N/A</v>
      </c>
      <c r="J792" s="57" t="e">
        <f>VLOOKUP(A792,'Ph Urina'!$C$9:$F$1113,3,0)</f>
        <v>#N/A</v>
      </c>
      <c r="K792" s="59" t="e">
        <f>VLOOKUP(A792,ECC!$C$4:$E$1859,3,0)</f>
        <v>#N/A</v>
      </c>
      <c r="L792" s="68"/>
      <c r="M792" s="68"/>
      <c r="N792" s="68"/>
      <c r="O792" s="68"/>
      <c r="P792" s="68"/>
      <c r="Q792" s="68"/>
    </row>
    <row r="793" spans="1:17" x14ac:dyDescent="0.25">
      <c r="A793" s="68"/>
      <c r="B793" s="68"/>
      <c r="C793" s="68"/>
      <c r="D793" s="68"/>
      <c r="E793" s="57">
        <f t="shared" ca="1" si="37"/>
        <v>44161</v>
      </c>
      <c r="F793" s="58">
        <f t="shared" si="38"/>
        <v>210</v>
      </c>
      <c r="G793" s="58">
        <f t="shared" si="39"/>
        <v>270</v>
      </c>
      <c r="H793" s="68"/>
      <c r="I793" s="58" t="e">
        <f>VLOOKUP(A793,'Ph Urina'!$C$9:$F$1113,4,0)</f>
        <v>#N/A</v>
      </c>
      <c r="J793" s="57" t="e">
        <f>VLOOKUP(A793,'Ph Urina'!$C$9:$F$1113,3,0)</f>
        <v>#N/A</v>
      </c>
      <c r="K793" s="59" t="e">
        <f>VLOOKUP(A793,ECC!$C$4:$E$1859,3,0)</f>
        <v>#N/A</v>
      </c>
      <c r="L793" s="68"/>
      <c r="M793" s="68"/>
      <c r="N793" s="68"/>
      <c r="O793" s="68"/>
      <c r="P793" s="68"/>
      <c r="Q793" s="68"/>
    </row>
    <row r="794" spans="1:17" x14ac:dyDescent="0.25">
      <c r="A794" s="68"/>
      <c r="B794" s="68"/>
      <c r="C794" s="68"/>
      <c r="D794" s="68"/>
      <c r="E794" s="57">
        <f t="shared" ca="1" si="37"/>
        <v>44161</v>
      </c>
      <c r="F794" s="58">
        <f t="shared" si="38"/>
        <v>210</v>
      </c>
      <c r="G794" s="58">
        <f t="shared" si="39"/>
        <v>270</v>
      </c>
      <c r="H794" s="68"/>
      <c r="I794" s="58" t="e">
        <f>VLOOKUP(A794,'Ph Urina'!$C$9:$F$1113,4,0)</f>
        <v>#N/A</v>
      </c>
      <c r="J794" s="57" t="e">
        <f>VLOOKUP(A794,'Ph Urina'!$C$9:$F$1113,3,0)</f>
        <v>#N/A</v>
      </c>
      <c r="K794" s="59" t="e">
        <f>VLOOKUP(A794,ECC!$C$4:$E$1859,3,0)</f>
        <v>#N/A</v>
      </c>
      <c r="L794" s="68"/>
      <c r="M794" s="68"/>
      <c r="N794" s="68"/>
      <c r="O794" s="68"/>
      <c r="P794" s="68"/>
      <c r="Q794" s="68"/>
    </row>
    <row r="795" spans="1:17" x14ac:dyDescent="0.25">
      <c r="A795" s="68"/>
      <c r="B795" s="68"/>
      <c r="C795" s="68"/>
      <c r="D795" s="68"/>
      <c r="E795" s="57">
        <f t="shared" ca="1" si="37"/>
        <v>44161</v>
      </c>
      <c r="F795" s="58">
        <f t="shared" si="38"/>
        <v>210</v>
      </c>
      <c r="G795" s="58">
        <f t="shared" si="39"/>
        <v>270</v>
      </c>
      <c r="H795" s="68"/>
      <c r="I795" s="58" t="e">
        <f>VLOOKUP(A795,'Ph Urina'!$C$9:$F$1113,4,0)</f>
        <v>#N/A</v>
      </c>
      <c r="J795" s="57" t="e">
        <f>VLOOKUP(A795,'Ph Urina'!$C$9:$F$1113,3,0)</f>
        <v>#N/A</v>
      </c>
      <c r="K795" s="59" t="e">
        <f>VLOOKUP(A795,ECC!$C$4:$E$1859,3,0)</f>
        <v>#N/A</v>
      </c>
      <c r="L795" s="68"/>
      <c r="M795" s="68"/>
      <c r="N795" s="68"/>
      <c r="O795" s="68"/>
      <c r="P795" s="68"/>
      <c r="Q795" s="68"/>
    </row>
    <row r="796" spans="1:17" x14ac:dyDescent="0.25">
      <c r="A796" s="68"/>
      <c r="B796" s="68"/>
      <c r="C796" s="68"/>
      <c r="D796" s="68"/>
      <c r="E796" s="57">
        <f t="shared" ca="1" si="37"/>
        <v>44161</v>
      </c>
      <c r="F796" s="58">
        <f t="shared" si="38"/>
        <v>210</v>
      </c>
      <c r="G796" s="58">
        <f t="shared" si="39"/>
        <v>270</v>
      </c>
      <c r="H796" s="68"/>
      <c r="I796" s="58" t="e">
        <f>VLOOKUP(A796,'Ph Urina'!$C$9:$F$1113,4,0)</f>
        <v>#N/A</v>
      </c>
      <c r="J796" s="57" t="e">
        <f>VLOOKUP(A796,'Ph Urina'!$C$9:$F$1113,3,0)</f>
        <v>#N/A</v>
      </c>
      <c r="K796" s="59" t="e">
        <f>VLOOKUP(A796,ECC!$C$4:$E$1859,3,0)</f>
        <v>#N/A</v>
      </c>
      <c r="L796" s="68"/>
      <c r="M796" s="68"/>
      <c r="N796" s="68"/>
      <c r="O796" s="68"/>
      <c r="P796" s="68"/>
      <c r="Q796" s="68"/>
    </row>
    <row r="797" spans="1:17" x14ac:dyDescent="0.25">
      <c r="A797" s="68"/>
      <c r="B797" s="68"/>
      <c r="C797" s="68"/>
      <c r="D797" s="68"/>
      <c r="E797" s="57">
        <f t="shared" ca="1" si="37"/>
        <v>44161</v>
      </c>
      <c r="F797" s="58">
        <f t="shared" si="38"/>
        <v>210</v>
      </c>
      <c r="G797" s="58">
        <f t="shared" si="39"/>
        <v>270</v>
      </c>
      <c r="H797" s="68"/>
      <c r="I797" s="58" t="e">
        <f>VLOOKUP(A797,'Ph Urina'!$C$9:$F$1113,4,0)</f>
        <v>#N/A</v>
      </c>
      <c r="J797" s="57" t="e">
        <f>VLOOKUP(A797,'Ph Urina'!$C$9:$F$1113,3,0)</f>
        <v>#N/A</v>
      </c>
      <c r="K797" s="59" t="e">
        <f>VLOOKUP(A797,ECC!$C$4:$E$1859,3,0)</f>
        <v>#N/A</v>
      </c>
      <c r="L797" s="68"/>
      <c r="M797" s="68"/>
      <c r="N797" s="68"/>
      <c r="O797" s="68"/>
      <c r="P797" s="68"/>
      <c r="Q797" s="68"/>
    </row>
    <row r="798" spans="1:17" x14ac:dyDescent="0.25">
      <c r="A798" s="68"/>
      <c r="B798" s="68"/>
      <c r="C798" s="68"/>
      <c r="D798" s="68"/>
      <c r="E798" s="57">
        <f t="shared" ca="1" si="37"/>
        <v>44161</v>
      </c>
      <c r="F798" s="58">
        <f t="shared" si="38"/>
        <v>210</v>
      </c>
      <c r="G798" s="58">
        <f t="shared" si="39"/>
        <v>270</v>
      </c>
      <c r="H798" s="68"/>
      <c r="I798" s="58" t="e">
        <f>VLOOKUP(A798,'Ph Urina'!$C$9:$F$1113,4,0)</f>
        <v>#N/A</v>
      </c>
      <c r="J798" s="57" t="e">
        <f>VLOOKUP(A798,'Ph Urina'!$C$9:$F$1113,3,0)</f>
        <v>#N/A</v>
      </c>
      <c r="K798" s="59" t="e">
        <f>VLOOKUP(A798,ECC!$C$4:$E$1859,3,0)</f>
        <v>#N/A</v>
      </c>
      <c r="L798" s="68"/>
      <c r="M798" s="68"/>
      <c r="N798" s="68"/>
      <c r="O798" s="68"/>
      <c r="P798" s="68"/>
      <c r="Q798" s="68"/>
    </row>
    <row r="799" spans="1:17" x14ac:dyDescent="0.25">
      <c r="A799" s="68"/>
      <c r="B799" s="68"/>
      <c r="C799" s="68"/>
      <c r="D799" s="68"/>
      <c r="E799" s="57">
        <f t="shared" ca="1" si="37"/>
        <v>44161</v>
      </c>
      <c r="F799" s="58">
        <f t="shared" si="38"/>
        <v>210</v>
      </c>
      <c r="G799" s="58">
        <f t="shared" si="39"/>
        <v>270</v>
      </c>
      <c r="H799" s="68"/>
      <c r="I799" s="58" t="e">
        <f>VLOOKUP(A799,'Ph Urina'!$C$9:$F$1113,4,0)</f>
        <v>#N/A</v>
      </c>
      <c r="J799" s="57" t="e">
        <f>VLOOKUP(A799,'Ph Urina'!$C$9:$F$1113,3,0)</f>
        <v>#N/A</v>
      </c>
      <c r="K799" s="59" t="e">
        <f>VLOOKUP(A799,ECC!$C$4:$E$1859,3,0)</f>
        <v>#N/A</v>
      </c>
      <c r="L799" s="68"/>
      <c r="M799" s="68"/>
      <c r="N799" s="68"/>
      <c r="O799" s="68"/>
      <c r="P799" s="68"/>
      <c r="Q799" s="68"/>
    </row>
    <row r="800" spans="1:17" x14ac:dyDescent="0.25">
      <c r="A800" s="68"/>
      <c r="B800" s="68"/>
      <c r="C800" s="68"/>
      <c r="D800" s="68"/>
      <c r="E800" s="57">
        <f t="shared" ca="1" si="37"/>
        <v>44161</v>
      </c>
      <c r="F800" s="58">
        <f t="shared" si="38"/>
        <v>210</v>
      </c>
      <c r="G800" s="58">
        <f t="shared" si="39"/>
        <v>270</v>
      </c>
      <c r="H800" s="68"/>
      <c r="I800" s="58" t="e">
        <f>VLOOKUP(A800,'Ph Urina'!$C$9:$F$1113,4,0)</f>
        <v>#N/A</v>
      </c>
      <c r="J800" s="57" t="e">
        <f>VLOOKUP(A800,'Ph Urina'!$C$9:$F$1113,3,0)</f>
        <v>#N/A</v>
      </c>
      <c r="K800" s="59" t="e">
        <f>VLOOKUP(A800,ECC!$C$4:$E$1859,3,0)</f>
        <v>#N/A</v>
      </c>
      <c r="L800" s="68"/>
      <c r="M800" s="68"/>
      <c r="N800" s="68"/>
      <c r="O800" s="68"/>
      <c r="P800" s="68"/>
      <c r="Q800" s="68"/>
    </row>
    <row r="801" spans="1:17" x14ac:dyDescent="0.25">
      <c r="A801" s="68"/>
      <c r="B801" s="68"/>
      <c r="C801" s="68"/>
      <c r="D801" s="68"/>
      <c r="E801" s="57">
        <f t="shared" ca="1" si="37"/>
        <v>44161</v>
      </c>
      <c r="F801" s="58">
        <f t="shared" si="38"/>
        <v>210</v>
      </c>
      <c r="G801" s="58">
        <f t="shared" si="39"/>
        <v>270</v>
      </c>
      <c r="H801" s="68"/>
      <c r="I801" s="58" t="e">
        <f>VLOOKUP(A801,'Ph Urina'!$C$9:$F$1113,4,0)</f>
        <v>#N/A</v>
      </c>
      <c r="J801" s="57" t="e">
        <f>VLOOKUP(A801,'Ph Urina'!$C$9:$F$1113,3,0)</f>
        <v>#N/A</v>
      </c>
      <c r="K801" s="59" t="e">
        <f>VLOOKUP(A801,ECC!$C$4:$E$1859,3,0)</f>
        <v>#N/A</v>
      </c>
      <c r="L801" s="68"/>
      <c r="M801" s="68"/>
      <c r="N801" s="68"/>
      <c r="O801" s="68"/>
      <c r="P801" s="68"/>
      <c r="Q801" s="68"/>
    </row>
    <row r="802" spans="1:17" x14ac:dyDescent="0.25">
      <c r="A802" s="68"/>
      <c r="B802" s="68"/>
      <c r="C802" s="68"/>
      <c r="D802" s="68"/>
      <c r="E802" s="57">
        <f t="shared" ca="1" si="37"/>
        <v>44161</v>
      </c>
      <c r="F802" s="58">
        <f t="shared" si="38"/>
        <v>210</v>
      </c>
      <c r="G802" s="58">
        <f t="shared" si="39"/>
        <v>270</v>
      </c>
      <c r="H802" s="68"/>
      <c r="I802" s="58" t="e">
        <f>VLOOKUP(A802,'Ph Urina'!$C$9:$F$1113,4,0)</f>
        <v>#N/A</v>
      </c>
      <c r="J802" s="57" t="e">
        <f>VLOOKUP(A802,'Ph Urina'!$C$9:$F$1113,3,0)</f>
        <v>#N/A</v>
      </c>
      <c r="K802" s="59" t="e">
        <f>VLOOKUP(A802,ECC!$C$4:$E$1859,3,0)</f>
        <v>#N/A</v>
      </c>
      <c r="L802" s="68"/>
      <c r="M802" s="68"/>
      <c r="N802" s="68"/>
      <c r="O802" s="68"/>
      <c r="P802" s="68"/>
      <c r="Q802" s="68"/>
    </row>
    <row r="803" spans="1:17" x14ac:dyDescent="0.25">
      <c r="A803" s="68"/>
      <c r="B803" s="68"/>
      <c r="C803" s="68"/>
      <c r="D803" s="68"/>
      <c r="E803" s="57">
        <f t="shared" ca="1" si="37"/>
        <v>44161</v>
      </c>
      <c r="F803" s="58">
        <f t="shared" si="38"/>
        <v>210</v>
      </c>
      <c r="G803" s="58">
        <f t="shared" si="39"/>
        <v>270</v>
      </c>
      <c r="H803" s="68"/>
      <c r="I803" s="58" t="e">
        <f>VLOOKUP(A803,'Ph Urina'!$C$9:$F$1113,4,0)</f>
        <v>#N/A</v>
      </c>
      <c r="J803" s="57" t="e">
        <f>VLOOKUP(A803,'Ph Urina'!$C$9:$F$1113,3,0)</f>
        <v>#N/A</v>
      </c>
      <c r="K803" s="59" t="e">
        <f>VLOOKUP(A803,ECC!$C$4:$E$1859,3,0)</f>
        <v>#N/A</v>
      </c>
      <c r="L803" s="68"/>
      <c r="M803" s="68"/>
      <c r="N803" s="68"/>
      <c r="O803" s="68"/>
      <c r="P803" s="68"/>
      <c r="Q803" s="68"/>
    </row>
    <row r="804" spans="1:17" x14ac:dyDescent="0.25">
      <c r="A804" s="68"/>
      <c r="B804" s="68"/>
      <c r="C804" s="68"/>
      <c r="D804" s="68"/>
      <c r="E804" s="57">
        <f t="shared" ca="1" si="37"/>
        <v>44161</v>
      </c>
      <c r="F804" s="58">
        <f t="shared" si="38"/>
        <v>210</v>
      </c>
      <c r="G804" s="58">
        <f t="shared" si="39"/>
        <v>270</v>
      </c>
      <c r="H804" s="68"/>
      <c r="I804" s="58" t="e">
        <f>VLOOKUP(A804,'Ph Urina'!$C$9:$F$1113,4,0)</f>
        <v>#N/A</v>
      </c>
      <c r="J804" s="57" t="e">
        <f>VLOOKUP(A804,'Ph Urina'!$C$9:$F$1113,3,0)</f>
        <v>#N/A</v>
      </c>
      <c r="K804" s="59" t="e">
        <f>VLOOKUP(A804,ECC!$C$4:$E$1859,3,0)</f>
        <v>#N/A</v>
      </c>
      <c r="L804" s="68"/>
      <c r="M804" s="68"/>
      <c r="N804" s="68"/>
      <c r="O804" s="68"/>
      <c r="P804" s="68"/>
      <c r="Q804" s="68"/>
    </row>
    <row r="805" spans="1:17" x14ac:dyDescent="0.25">
      <c r="A805" s="68"/>
      <c r="B805" s="68"/>
      <c r="C805" s="68"/>
      <c r="D805" s="68"/>
      <c r="E805" s="57">
        <f t="shared" ca="1" si="37"/>
        <v>44161</v>
      </c>
      <c r="F805" s="58">
        <f t="shared" si="38"/>
        <v>210</v>
      </c>
      <c r="G805" s="58">
        <f t="shared" si="39"/>
        <v>270</v>
      </c>
      <c r="H805" s="68"/>
      <c r="I805" s="58" t="e">
        <f>VLOOKUP(A805,'Ph Urina'!$C$9:$F$1113,4,0)</f>
        <v>#N/A</v>
      </c>
      <c r="J805" s="57" t="e">
        <f>VLOOKUP(A805,'Ph Urina'!$C$9:$F$1113,3,0)</f>
        <v>#N/A</v>
      </c>
      <c r="K805" s="59" t="e">
        <f>VLOOKUP(A805,ECC!$C$4:$E$1859,3,0)</f>
        <v>#N/A</v>
      </c>
      <c r="L805" s="68"/>
      <c r="M805" s="68"/>
      <c r="N805" s="68"/>
      <c r="O805" s="68"/>
      <c r="P805" s="68"/>
      <c r="Q805" s="68"/>
    </row>
    <row r="806" spans="1:17" x14ac:dyDescent="0.25">
      <c r="A806" s="68"/>
      <c r="B806" s="68"/>
      <c r="C806" s="68"/>
      <c r="D806" s="68"/>
      <c r="E806" s="57">
        <f t="shared" ca="1" si="37"/>
        <v>44161</v>
      </c>
      <c r="F806" s="58">
        <f t="shared" si="38"/>
        <v>210</v>
      </c>
      <c r="G806" s="58">
        <f t="shared" si="39"/>
        <v>270</v>
      </c>
      <c r="H806" s="68"/>
      <c r="I806" s="58" t="e">
        <f>VLOOKUP(A806,'Ph Urina'!$C$9:$F$1113,4,0)</f>
        <v>#N/A</v>
      </c>
      <c r="J806" s="57" t="e">
        <f>VLOOKUP(A806,'Ph Urina'!$C$9:$F$1113,3,0)</f>
        <v>#N/A</v>
      </c>
      <c r="K806" s="59" t="e">
        <f>VLOOKUP(A806,ECC!$C$4:$E$1859,3,0)</f>
        <v>#N/A</v>
      </c>
      <c r="L806" s="68"/>
      <c r="M806" s="68"/>
      <c r="N806" s="68"/>
      <c r="O806" s="68"/>
      <c r="P806" s="68"/>
      <c r="Q806" s="68"/>
    </row>
    <row r="807" spans="1:17" x14ac:dyDescent="0.25">
      <c r="A807" s="68"/>
      <c r="B807" s="68"/>
      <c r="C807" s="68"/>
      <c r="D807" s="68"/>
      <c r="E807" s="57">
        <f t="shared" ca="1" si="37"/>
        <v>44161</v>
      </c>
      <c r="F807" s="58">
        <f t="shared" si="38"/>
        <v>210</v>
      </c>
      <c r="G807" s="58">
        <f t="shared" si="39"/>
        <v>270</v>
      </c>
      <c r="H807" s="68"/>
      <c r="I807" s="58" t="e">
        <f>VLOOKUP(A807,'Ph Urina'!$C$9:$F$1113,4,0)</f>
        <v>#N/A</v>
      </c>
      <c r="J807" s="57" t="e">
        <f>VLOOKUP(A807,'Ph Urina'!$C$9:$F$1113,3,0)</f>
        <v>#N/A</v>
      </c>
      <c r="K807" s="59" t="e">
        <f>VLOOKUP(A807,ECC!$C$4:$E$1859,3,0)</f>
        <v>#N/A</v>
      </c>
      <c r="L807" s="68"/>
      <c r="M807" s="68"/>
      <c r="N807" s="68"/>
      <c r="O807" s="68"/>
      <c r="P807" s="68"/>
      <c r="Q807" s="68"/>
    </row>
    <row r="808" spans="1:17" x14ac:dyDescent="0.25">
      <c r="A808" s="68"/>
      <c r="B808" s="68"/>
      <c r="C808" s="68"/>
      <c r="D808" s="68"/>
      <c r="E808" s="57">
        <f t="shared" ca="1" si="37"/>
        <v>44161</v>
      </c>
      <c r="F808" s="58">
        <f t="shared" si="38"/>
        <v>210</v>
      </c>
      <c r="G808" s="58">
        <f t="shared" si="39"/>
        <v>270</v>
      </c>
      <c r="H808" s="68"/>
      <c r="I808" s="58" t="e">
        <f>VLOOKUP(A808,'Ph Urina'!$C$9:$F$1113,4,0)</f>
        <v>#N/A</v>
      </c>
      <c r="J808" s="57" t="e">
        <f>VLOOKUP(A808,'Ph Urina'!$C$9:$F$1113,3,0)</f>
        <v>#N/A</v>
      </c>
      <c r="K808" s="59" t="e">
        <f>VLOOKUP(A808,ECC!$C$4:$E$1859,3,0)</f>
        <v>#N/A</v>
      </c>
      <c r="L808" s="68"/>
      <c r="M808" s="68"/>
      <c r="N808" s="68"/>
      <c r="O808" s="68"/>
      <c r="P808" s="68"/>
      <c r="Q808" s="68"/>
    </row>
    <row r="809" spans="1:17" x14ac:dyDescent="0.25">
      <c r="A809" s="68"/>
      <c r="B809" s="68"/>
      <c r="C809" s="68"/>
      <c r="D809" s="68"/>
      <c r="E809" s="57">
        <f t="shared" ca="1" si="37"/>
        <v>44161</v>
      </c>
      <c r="F809" s="58">
        <f t="shared" si="38"/>
        <v>210</v>
      </c>
      <c r="G809" s="58">
        <f t="shared" si="39"/>
        <v>270</v>
      </c>
      <c r="H809" s="68"/>
      <c r="I809" s="58" t="e">
        <f>VLOOKUP(A809,'Ph Urina'!$C$9:$F$1113,4,0)</f>
        <v>#N/A</v>
      </c>
      <c r="J809" s="57" t="e">
        <f>VLOOKUP(A809,'Ph Urina'!$C$9:$F$1113,3,0)</f>
        <v>#N/A</v>
      </c>
      <c r="K809" s="59" t="e">
        <f>VLOOKUP(A809,ECC!$C$4:$E$1859,3,0)</f>
        <v>#N/A</v>
      </c>
      <c r="L809" s="68"/>
      <c r="M809" s="68"/>
      <c r="N809" s="68"/>
      <c r="O809" s="68"/>
      <c r="P809" s="68"/>
      <c r="Q809" s="68"/>
    </row>
    <row r="810" spans="1:17" x14ac:dyDescent="0.25">
      <c r="A810" s="68"/>
      <c r="B810" s="68"/>
      <c r="C810" s="68"/>
      <c r="D810" s="68"/>
      <c r="E810" s="57">
        <f t="shared" ca="1" si="37"/>
        <v>44161</v>
      </c>
      <c r="F810" s="58">
        <f t="shared" si="38"/>
        <v>210</v>
      </c>
      <c r="G810" s="58">
        <f t="shared" si="39"/>
        <v>270</v>
      </c>
      <c r="H810" s="68"/>
      <c r="I810" s="58" t="e">
        <f>VLOOKUP(A810,'Ph Urina'!$C$9:$F$1113,4,0)</f>
        <v>#N/A</v>
      </c>
      <c r="J810" s="57" t="e">
        <f>VLOOKUP(A810,'Ph Urina'!$C$9:$F$1113,3,0)</f>
        <v>#N/A</v>
      </c>
      <c r="K810" s="59" t="e">
        <f>VLOOKUP(A810,ECC!$C$4:$E$1859,3,0)</f>
        <v>#N/A</v>
      </c>
      <c r="L810" s="68"/>
      <c r="M810" s="68"/>
      <c r="N810" s="68"/>
      <c r="O810" s="68"/>
      <c r="P810" s="68"/>
      <c r="Q810" s="68"/>
    </row>
    <row r="811" spans="1:17" x14ac:dyDescent="0.25">
      <c r="A811" s="68"/>
      <c r="B811" s="68"/>
      <c r="C811" s="68"/>
      <c r="D811" s="68"/>
      <c r="E811" s="57">
        <f t="shared" ca="1" si="37"/>
        <v>44161</v>
      </c>
      <c r="F811" s="58">
        <f t="shared" si="38"/>
        <v>210</v>
      </c>
      <c r="G811" s="58">
        <f t="shared" si="39"/>
        <v>270</v>
      </c>
      <c r="H811" s="68"/>
      <c r="I811" s="58" t="e">
        <f>VLOOKUP(A811,'Ph Urina'!$C$9:$F$1113,4,0)</f>
        <v>#N/A</v>
      </c>
      <c r="J811" s="57" t="e">
        <f>VLOOKUP(A811,'Ph Urina'!$C$9:$F$1113,3,0)</f>
        <v>#N/A</v>
      </c>
      <c r="K811" s="59" t="e">
        <f>VLOOKUP(A811,ECC!$C$4:$E$1859,3,0)</f>
        <v>#N/A</v>
      </c>
      <c r="L811" s="68"/>
      <c r="M811" s="68"/>
      <c r="N811" s="68"/>
      <c r="O811" s="68"/>
      <c r="P811" s="68"/>
      <c r="Q811" s="68"/>
    </row>
    <row r="812" spans="1:17" x14ac:dyDescent="0.25">
      <c r="A812" s="68"/>
      <c r="B812" s="68"/>
      <c r="C812" s="68"/>
      <c r="D812" s="68"/>
      <c r="E812" s="57">
        <f t="shared" ca="1" si="37"/>
        <v>44161</v>
      </c>
      <c r="F812" s="58">
        <f t="shared" si="38"/>
        <v>210</v>
      </c>
      <c r="G812" s="58">
        <f t="shared" si="39"/>
        <v>270</v>
      </c>
      <c r="H812" s="68"/>
      <c r="I812" s="58" t="e">
        <f>VLOOKUP(A812,'Ph Urina'!$C$9:$F$1113,4,0)</f>
        <v>#N/A</v>
      </c>
      <c r="J812" s="57" t="e">
        <f>VLOOKUP(A812,'Ph Urina'!$C$9:$F$1113,3,0)</f>
        <v>#N/A</v>
      </c>
      <c r="K812" s="59" t="e">
        <f>VLOOKUP(A812,ECC!$C$4:$E$1859,3,0)</f>
        <v>#N/A</v>
      </c>
      <c r="L812" s="68"/>
      <c r="M812" s="68"/>
      <c r="N812" s="68"/>
      <c r="O812" s="68"/>
      <c r="P812" s="68"/>
      <c r="Q812" s="68"/>
    </row>
    <row r="813" spans="1:17" x14ac:dyDescent="0.25">
      <c r="A813" s="68"/>
      <c r="B813" s="68"/>
      <c r="C813" s="68"/>
      <c r="D813" s="68"/>
      <c r="E813" s="57">
        <f t="shared" ca="1" si="37"/>
        <v>44161</v>
      </c>
      <c r="F813" s="58">
        <f t="shared" si="38"/>
        <v>210</v>
      </c>
      <c r="G813" s="58">
        <f t="shared" si="39"/>
        <v>270</v>
      </c>
      <c r="H813" s="68"/>
      <c r="I813" s="58" t="e">
        <f>VLOOKUP(A813,'Ph Urina'!$C$9:$F$1113,4,0)</f>
        <v>#N/A</v>
      </c>
      <c r="J813" s="57" t="e">
        <f>VLOOKUP(A813,'Ph Urina'!$C$9:$F$1113,3,0)</f>
        <v>#N/A</v>
      </c>
      <c r="K813" s="59" t="e">
        <f>VLOOKUP(A813,ECC!$C$4:$E$1859,3,0)</f>
        <v>#N/A</v>
      </c>
      <c r="L813" s="68"/>
      <c r="M813" s="68"/>
      <c r="N813" s="68"/>
      <c r="O813" s="68"/>
      <c r="P813" s="68"/>
      <c r="Q813" s="68"/>
    </row>
    <row r="814" spans="1:17" x14ac:dyDescent="0.25">
      <c r="A814" s="68"/>
      <c r="B814" s="68"/>
      <c r="C814" s="68"/>
      <c r="D814" s="68"/>
      <c r="E814" s="57">
        <f t="shared" ca="1" si="37"/>
        <v>44161</v>
      </c>
      <c r="F814" s="58">
        <f t="shared" si="38"/>
        <v>210</v>
      </c>
      <c r="G814" s="58">
        <f t="shared" si="39"/>
        <v>270</v>
      </c>
      <c r="H814" s="68"/>
      <c r="I814" s="58" t="e">
        <f>VLOOKUP(A814,'Ph Urina'!$C$9:$F$1113,4,0)</f>
        <v>#N/A</v>
      </c>
      <c r="J814" s="57" t="e">
        <f>VLOOKUP(A814,'Ph Urina'!$C$9:$F$1113,3,0)</f>
        <v>#N/A</v>
      </c>
      <c r="K814" s="59" t="e">
        <f>VLOOKUP(A814,ECC!$C$4:$E$1859,3,0)</f>
        <v>#N/A</v>
      </c>
      <c r="L814" s="68"/>
      <c r="M814" s="68"/>
      <c r="N814" s="68"/>
      <c r="O814" s="68"/>
      <c r="P814" s="68"/>
      <c r="Q814" s="68"/>
    </row>
    <row r="815" spans="1:17" x14ac:dyDescent="0.25">
      <c r="A815" s="68"/>
      <c r="B815" s="68"/>
      <c r="C815" s="68"/>
      <c r="D815" s="68"/>
      <c r="E815" s="57">
        <f t="shared" ca="1" si="37"/>
        <v>44161</v>
      </c>
      <c r="F815" s="58">
        <f t="shared" si="38"/>
        <v>210</v>
      </c>
      <c r="G815" s="58">
        <f t="shared" si="39"/>
        <v>270</v>
      </c>
      <c r="H815" s="68"/>
      <c r="I815" s="58" t="e">
        <f>VLOOKUP(A815,'Ph Urina'!$C$9:$F$1113,4,0)</f>
        <v>#N/A</v>
      </c>
      <c r="J815" s="57" t="e">
        <f>VLOOKUP(A815,'Ph Urina'!$C$9:$F$1113,3,0)</f>
        <v>#N/A</v>
      </c>
      <c r="K815" s="59" t="e">
        <f>VLOOKUP(A815,ECC!$C$4:$E$1859,3,0)</f>
        <v>#N/A</v>
      </c>
      <c r="L815" s="68"/>
      <c r="M815" s="68"/>
      <c r="N815" s="68"/>
      <c r="O815" s="68"/>
      <c r="P815" s="68"/>
      <c r="Q815" s="68"/>
    </row>
    <row r="816" spans="1:17" x14ac:dyDescent="0.25">
      <c r="A816" s="68"/>
      <c r="B816" s="68"/>
      <c r="C816" s="68"/>
      <c r="D816" s="68"/>
      <c r="E816" s="57">
        <f t="shared" ca="1" si="37"/>
        <v>44161</v>
      </c>
      <c r="F816" s="58">
        <f t="shared" si="38"/>
        <v>210</v>
      </c>
      <c r="G816" s="58">
        <f t="shared" si="39"/>
        <v>270</v>
      </c>
      <c r="H816" s="68"/>
      <c r="I816" s="58" t="e">
        <f>VLOOKUP(A816,'Ph Urina'!$C$9:$F$1113,4,0)</f>
        <v>#N/A</v>
      </c>
      <c r="J816" s="57" t="e">
        <f>VLOOKUP(A816,'Ph Urina'!$C$9:$F$1113,3,0)</f>
        <v>#N/A</v>
      </c>
      <c r="K816" s="59" t="e">
        <f>VLOOKUP(A816,ECC!$C$4:$E$1859,3,0)</f>
        <v>#N/A</v>
      </c>
      <c r="L816" s="68"/>
      <c r="M816" s="68"/>
      <c r="N816" s="68"/>
      <c r="O816" s="68"/>
      <c r="P816" s="68"/>
      <c r="Q816" s="68"/>
    </row>
    <row r="817" spans="1:17" x14ac:dyDescent="0.25">
      <c r="A817" s="68"/>
      <c r="B817" s="68"/>
      <c r="C817" s="68"/>
      <c r="D817" s="68"/>
      <c r="E817" s="57">
        <f t="shared" ca="1" si="37"/>
        <v>44161</v>
      </c>
      <c r="F817" s="58">
        <f t="shared" si="38"/>
        <v>210</v>
      </c>
      <c r="G817" s="58">
        <f t="shared" si="39"/>
        <v>270</v>
      </c>
      <c r="H817" s="68"/>
      <c r="I817" s="58" t="e">
        <f>VLOOKUP(A817,'Ph Urina'!$C$9:$F$1113,4,0)</f>
        <v>#N/A</v>
      </c>
      <c r="J817" s="57" t="e">
        <f>VLOOKUP(A817,'Ph Urina'!$C$9:$F$1113,3,0)</f>
        <v>#N/A</v>
      </c>
      <c r="K817" s="59" t="e">
        <f>VLOOKUP(A817,ECC!$C$4:$E$1859,3,0)</f>
        <v>#N/A</v>
      </c>
      <c r="L817" s="68"/>
      <c r="M817" s="68"/>
      <c r="N817" s="68"/>
      <c r="O817" s="68"/>
      <c r="P817" s="68"/>
      <c r="Q817" s="68"/>
    </row>
    <row r="818" spans="1:17" x14ac:dyDescent="0.25">
      <c r="A818" s="68"/>
      <c r="B818" s="68"/>
      <c r="C818" s="68"/>
      <c r="D818" s="68"/>
      <c r="E818" s="57">
        <f t="shared" ca="1" si="37"/>
        <v>44161</v>
      </c>
      <c r="F818" s="58">
        <f t="shared" si="38"/>
        <v>210</v>
      </c>
      <c r="G818" s="58">
        <f t="shared" si="39"/>
        <v>270</v>
      </c>
      <c r="H818" s="68"/>
      <c r="I818" s="58" t="e">
        <f>VLOOKUP(A818,'Ph Urina'!$C$9:$F$1113,4,0)</f>
        <v>#N/A</v>
      </c>
      <c r="J818" s="57" t="e">
        <f>VLOOKUP(A818,'Ph Urina'!$C$9:$F$1113,3,0)</f>
        <v>#N/A</v>
      </c>
      <c r="K818" s="59" t="e">
        <f>VLOOKUP(A818,ECC!$C$4:$E$1859,3,0)</f>
        <v>#N/A</v>
      </c>
      <c r="L818" s="68"/>
      <c r="M818" s="68"/>
      <c r="N818" s="68"/>
      <c r="O818" s="68"/>
      <c r="P818" s="68"/>
      <c r="Q818" s="68"/>
    </row>
    <row r="819" spans="1:17" x14ac:dyDescent="0.25">
      <c r="A819" s="68"/>
      <c r="B819" s="68"/>
      <c r="C819" s="68"/>
      <c r="D819" s="68"/>
      <c r="E819" s="57">
        <f t="shared" ca="1" si="37"/>
        <v>44161</v>
      </c>
      <c r="F819" s="58">
        <f t="shared" si="38"/>
        <v>210</v>
      </c>
      <c r="G819" s="58">
        <f t="shared" si="39"/>
        <v>270</v>
      </c>
      <c r="H819" s="68"/>
      <c r="I819" s="58" t="e">
        <f>VLOOKUP(A819,'Ph Urina'!$C$9:$F$1113,4,0)</f>
        <v>#N/A</v>
      </c>
      <c r="J819" s="57" t="e">
        <f>VLOOKUP(A819,'Ph Urina'!$C$9:$F$1113,3,0)</f>
        <v>#N/A</v>
      </c>
      <c r="K819" s="59" t="e">
        <f>VLOOKUP(A819,ECC!$C$4:$E$1859,3,0)</f>
        <v>#N/A</v>
      </c>
      <c r="L819" s="68"/>
      <c r="M819" s="68"/>
      <c r="N819" s="68"/>
      <c r="O819" s="68"/>
      <c r="P819" s="68"/>
      <c r="Q819" s="68"/>
    </row>
    <row r="820" spans="1:17" x14ac:dyDescent="0.25">
      <c r="A820" s="68"/>
      <c r="B820" s="68"/>
      <c r="C820" s="68"/>
      <c r="D820" s="68"/>
      <c r="E820" s="57">
        <f t="shared" ca="1" si="37"/>
        <v>44161</v>
      </c>
      <c r="F820" s="58">
        <f t="shared" si="38"/>
        <v>210</v>
      </c>
      <c r="G820" s="58">
        <f t="shared" si="39"/>
        <v>270</v>
      </c>
      <c r="H820" s="68"/>
      <c r="I820" s="58" t="e">
        <f>VLOOKUP(A820,'Ph Urina'!$C$9:$F$1113,4,0)</f>
        <v>#N/A</v>
      </c>
      <c r="J820" s="57" t="e">
        <f>VLOOKUP(A820,'Ph Urina'!$C$9:$F$1113,3,0)</f>
        <v>#N/A</v>
      </c>
      <c r="K820" s="59" t="e">
        <f>VLOOKUP(A820,ECC!$C$4:$E$1859,3,0)</f>
        <v>#N/A</v>
      </c>
      <c r="L820" s="68"/>
      <c r="M820" s="68"/>
      <c r="N820" s="68"/>
      <c r="O820" s="68"/>
      <c r="P820" s="68"/>
      <c r="Q820" s="68"/>
    </row>
    <row r="821" spans="1:17" x14ac:dyDescent="0.25">
      <c r="A821" s="68"/>
      <c r="B821" s="68"/>
      <c r="C821" s="68"/>
      <c r="D821" s="68"/>
      <c r="E821" s="57">
        <f t="shared" ca="1" si="37"/>
        <v>44161</v>
      </c>
      <c r="F821" s="58">
        <f t="shared" si="38"/>
        <v>210</v>
      </c>
      <c r="G821" s="58">
        <f t="shared" si="39"/>
        <v>270</v>
      </c>
      <c r="H821" s="68"/>
      <c r="I821" s="58" t="e">
        <f>VLOOKUP(A821,'Ph Urina'!$C$9:$F$1113,4,0)</f>
        <v>#N/A</v>
      </c>
      <c r="J821" s="57" t="e">
        <f>VLOOKUP(A821,'Ph Urina'!$C$9:$F$1113,3,0)</f>
        <v>#N/A</v>
      </c>
      <c r="K821" s="59" t="e">
        <f>VLOOKUP(A821,ECC!$C$4:$E$1859,3,0)</f>
        <v>#N/A</v>
      </c>
      <c r="L821" s="68"/>
      <c r="M821" s="68"/>
      <c r="N821" s="68"/>
      <c r="O821" s="68"/>
      <c r="P821" s="68"/>
      <c r="Q821" s="68"/>
    </row>
    <row r="822" spans="1:17" x14ac:dyDescent="0.25">
      <c r="A822" s="68"/>
      <c r="B822" s="68"/>
      <c r="C822" s="68"/>
      <c r="D822" s="68"/>
      <c r="E822" s="57">
        <f t="shared" ca="1" si="37"/>
        <v>44161</v>
      </c>
      <c r="F822" s="58">
        <f t="shared" si="38"/>
        <v>210</v>
      </c>
      <c r="G822" s="58">
        <f t="shared" si="39"/>
        <v>270</v>
      </c>
      <c r="H822" s="68"/>
      <c r="I822" s="58" t="e">
        <f>VLOOKUP(A822,'Ph Urina'!$C$9:$F$1113,4,0)</f>
        <v>#N/A</v>
      </c>
      <c r="J822" s="57" t="e">
        <f>VLOOKUP(A822,'Ph Urina'!$C$9:$F$1113,3,0)</f>
        <v>#N/A</v>
      </c>
      <c r="K822" s="59" t="e">
        <f>VLOOKUP(A822,ECC!$C$4:$E$1859,3,0)</f>
        <v>#N/A</v>
      </c>
      <c r="L822" s="68"/>
      <c r="M822" s="68"/>
      <c r="N822" s="68"/>
      <c r="O822" s="68"/>
      <c r="P822" s="68"/>
      <c r="Q822" s="68"/>
    </row>
    <row r="823" spans="1:17" x14ac:dyDescent="0.25">
      <c r="A823" s="68"/>
      <c r="B823" s="68"/>
      <c r="C823" s="68"/>
      <c r="D823" s="68"/>
      <c r="E823" s="57">
        <f t="shared" ca="1" si="37"/>
        <v>44161</v>
      </c>
      <c r="F823" s="58">
        <f t="shared" si="38"/>
        <v>210</v>
      </c>
      <c r="G823" s="58">
        <f t="shared" si="39"/>
        <v>270</v>
      </c>
      <c r="H823" s="68"/>
      <c r="I823" s="58" t="e">
        <f>VLOOKUP(A823,'Ph Urina'!$C$9:$F$1113,4,0)</f>
        <v>#N/A</v>
      </c>
      <c r="J823" s="57" t="e">
        <f>VLOOKUP(A823,'Ph Urina'!$C$9:$F$1113,3,0)</f>
        <v>#N/A</v>
      </c>
      <c r="K823" s="59" t="e">
        <f>VLOOKUP(A823,ECC!$C$4:$E$1859,3,0)</f>
        <v>#N/A</v>
      </c>
      <c r="L823" s="68"/>
      <c r="M823" s="68"/>
      <c r="N823" s="68"/>
      <c r="O823" s="68"/>
      <c r="P823" s="68"/>
      <c r="Q823" s="68"/>
    </row>
    <row r="824" spans="1:17" x14ac:dyDescent="0.25">
      <c r="A824" s="68"/>
      <c r="B824" s="68"/>
      <c r="C824" s="68"/>
      <c r="D824" s="68"/>
      <c r="E824" s="57">
        <f t="shared" ca="1" si="37"/>
        <v>44161</v>
      </c>
      <c r="F824" s="58">
        <f t="shared" si="38"/>
        <v>210</v>
      </c>
      <c r="G824" s="58">
        <f t="shared" si="39"/>
        <v>270</v>
      </c>
      <c r="H824" s="68"/>
      <c r="I824" s="58" t="e">
        <f>VLOOKUP(A824,'Ph Urina'!$C$9:$F$1113,4,0)</f>
        <v>#N/A</v>
      </c>
      <c r="J824" s="57" t="e">
        <f>VLOOKUP(A824,'Ph Urina'!$C$9:$F$1113,3,0)</f>
        <v>#N/A</v>
      </c>
      <c r="K824" s="59" t="e">
        <f>VLOOKUP(A824,ECC!$C$4:$E$1859,3,0)</f>
        <v>#N/A</v>
      </c>
      <c r="L824" s="68"/>
      <c r="M824" s="68"/>
      <c r="N824" s="68"/>
      <c r="O824" s="68"/>
      <c r="P824" s="68"/>
      <c r="Q824" s="68"/>
    </row>
    <row r="825" spans="1:17" x14ac:dyDescent="0.25">
      <c r="A825" s="68"/>
      <c r="B825" s="68"/>
      <c r="C825" s="68"/>
      <c r="D825" s="68"/>
      <c r="E825" s="57">
        <f t="shared" ca="1" si="37"/>
        <v>44161</v>
      </c>
      <c r="F825" s="58">
        <f t="shared" si="38"/>
        <v>210</v>
      </c>
      <c r="G825" s="58">
        <f t="shared" si="39"/>
        <v>270</v>
      </c>
      <c r="H825" s="68"/>
      <c r="I825" s="58" t="e">
        <f>VLOOKUP(A825,'Ph Urina'!$C$9:$F$1113,4,0)</f>
        <v>#N/A</v>
      </c>
      <c r="J825" s="57" t="e">
        <f>VLOOKUP(A825,'Ph Urina'!$C$9:$F$1113,3,0)</f>
        <v>#N/A</v>
      </c>
      <c r="K825" s="59" t="e">
        <f>VLOOKUP(A825,ECC!$C$4:$E$1859,3,0)</f>
        <v>#N/A</v>
      </c>
      <c r="L825" s="68"/>
      <c r="M825" s="68"/>
      <c r="N825" s="68"/>
      <c r="O825" s="68"/>
      <c r="P825" s="68"/>
      <c r="Q825" s="68"/>
    </row>
    <row r="826" spans="1:17" x14ac:dyDescent="0.25">
      <c r="A826" s="68"/>
      <c r="B826" s="68"/>
      <c r="C826" s="68"/>
      <c r="D826" s="68"/>
      <c r="E826" s="57">
        <f t="shared" ca="1" si="37"/>
        <v>44161</v>
      </c>
      <c r="F826" s="58">
        <f t="shared" si="38"/>
        <v>210</v>
      </c>
      <c r="G826" s="58">
        <f t="shared" si="39"/>
        <v>270</v>
      </c>
      <c r="H826" s="68"/>
      <c r="I826" s="58" t="e">
        <f>VLOOKUP(A826,'Ph Urina'!$C$9:$F$1113,4,0)</f>
        <v>#N/A</v>
      </c>
      <c r="J826" s="57" t="e">
        <f>VLOOKUP(A826,'Ph Urina'!$C$9:$F$1113,3,0)</f>
        <v>#N/A</v>
      </c>
      <c r="K826" s="59" t="e">
        <f>VLOOKUP(A826,ECC!$C$4:$E$1859,3,0)</f>
        <v>#N/A</v>
      </c>
      <c r="L826" s="68"/>
      <c r="M826" s="68"/>
      <c r="N826" s="68"/>
      <c r="O826" s="68"/>
      <c r="P826" s="68"/>
      <c r="Q826" s="68"/>
    </row>
    <row r="827" spans="1:17" x14ac:dyDescent="0.25">
      <c r="A827" s="68"/>
      <c r="B827" s="68"/>
      <c r="C827" s="68"/>
      <c r="D827" s="68"/>
      <c r="E827" s="57">
        <f t="shared" ca="1" si="37"/>
        <v>44161</v>
      </c>
      <c r="F827" s="58">
        <f t="shared" si="38"/>
        <v>210</v>
      </c>
      <c r="G827" s="58">
        <f t="shared" si="39"/>
        <v>270</v>
      </c>
      <c r="H827" s="68"/>
      <c r="I827" s="58" t="e">
        <f>VLOOKUP(A827,'Ph Urina'!$C$9:$F$1113,4,0)</f>
        <v>#N/A</v>
      </c>
      <c r="J827" s="57" t="e">
        <f>VLOOKUP(A827,'Ph Urina'!$C$9:$F$1113,3,0)</f>
        <v>#N/A</v>
      </c>
      <c r="K827" s="59" t="e">
        <f>VLOOKUP(A827,ECC!$C$4:$E$1859,3,0)</f>
        <v>#N/A</v>
      </c>
      <c r="L827" s="68"/>
      <c r="M827" s="68"/>
      <c r="N827" s="68"/>
      <c r="O827" s="68"/>
      <c r="P827" s="68"/>
      <c r="Q827" s="68"/>
    </row>
    <row r="828" spans="1:17" x14ac:dyDescent="0.25">
      <c r="A828" s="68"/>
      <c r="B828" s="68"/>
      <c r="C828" s="68"/>
      <c r="D828" s="68"/>
      <c r="E828" s="57">
        <f t="shared" ca="1" si="37"/>
        <v>44161</v>
      </c>
      <c r="F828" s="58">
        <f t="shared" si="38"/>
        <v>210</v>
      </c>
      <c r="G828" s="58">
        <f t="shared" si="39"/>
        <v>270</v>
      </c>
      <c r="H828" s="68"/>
      <c r="I828" s="58" t="e">
        <f>VLOOKUP(A828,'Ph Urina'!$C$9:$F$1113,4,0)</f>
        <v>#N/A</v>
      </c>
      <c r="J828" s="57" t="e">
        <f>VLOOKUP(A828,'Ph Urina'!$C$9:$F$1113,3,0)</f>
        <v>#N/A</v>
      </c>
      <c r="K828" s="59" t="e">
        <f>VLOOKUP(A828,ECC!$C$4:$E$1859,3,0)</f>
        <v>#N/A</v>
      </c>
      <c r="L828" s="68"/>
      <c r="M828" s="68"/>
      <c r="N828" s="68"/>
      <c r="O828" s="68"/>
      <c r="P828" s="68"/>
      <c r="Q828" s="68"/>
    </row>
    <row r="829" spans="1:17" x14ac:dyDescent="0.25">
      <c r="A829" s="68"/>
      <c r="B829" s="68"/>
      <c r="C829" s="68"/>
      <c r="D829" s="68"/>
      <c r="E829" s="57">
        <f t="shared" ca="1" si="37"/>
        <v>44161</v>
      </c>
      <c r="F829" s="58">
        <f t="shared" si="38"/>
        <v>210</v>
      </c>
      <c r="G829" s="58">
        <f t="shared" si="39"/>
        <v>270</v>
      </c>
      <c r="H829" s="68"/>
      <c r="I829" s="58" t="e">
        <f>VLOOKUP(A829,'Ph Urina'!$C$9:$F$1113,4,0)</f>
        <v>#N/A</v>
      </c>
      <c r="J829" s="57" t="e">
        <f>VLOOKUP(A829,'Ph Urina'!$C$9:$F$1113,3,0)</f>
        <v>#N/A</v>
      </c>
      <c r="K829" s="59" t="e">
        <f>VLOOKUP(A829,ECC!$C$4:$E$1859,3,0)</f>
        <v>#N/A</v>
      </c>
      <c r="L829" s="68"/>
      <c r="M829" s="68"/>
      <c r="N829" s="68"/>
      <c r="O829" s="68"/>
      <c r="P829" s="68"/>
      <c r="Q829" s="68"/>
    </row>
    <row r="830" spans="1:17" x14ac:dyDescent="0.25">
      <c r="A830" s="68"/>
      <c r="B830" s="68"/>
      <c r="C830" s="68"/>
      <c r="D830" s="68"/>
      <c r="E830" s="57">
        <f t="shared" ca="1" si="37"/>
        <v>44161</v>
      </c>
      <c r="F830" s="58">
        <f t="shared" si="38"/>
        <v>210</v>
      </c>
      <c r="G830" s="58">
        <f t="shared" si="39"/>
        <v>270</v>
      </c>
      <c r="H830" s="68"/>
      <c r="I830" s="58" t="e">
        <f>VLOOKUP(A830,'Ph Urina'!$C$9:$F$1113,4,0)</f>
        <v>#N/A</v>
      </c>
      <c r="J830" s="57" t="e">
        <f>VLOOKUP(A830,'Ph Urina'!$C$9:$F$1113,3,0)</f>
        <v>#N/A</v>
      </c>
      <c r="K830" s="59" t="e">
        <f>VLOOKUP(A830,ECC!$C$4:$E$1859,3,0)</f>
        <v>#N/A</v>
      </c>
      <c r="L830" s="68"/>
      <c r="M830" s="68"/>
      <c r="N830" s="68"/>
      <c r="O830" s="68"/>
      <c r="P830" s="68"/>
      <c r="Q830" s="68"/>
    </row>
    <row r="831" spans="1:17" x14ac:dyDescent="0.25">
      <c r="A831" s="68"/>
      <c r="B831" s="68"/>
      <c r="C831" s="68"/>
      <c r="D831" s="68"/>
      <c r="E831" s="57">
        <f t="shared" ca="1" si="37"/>
        <v>44161</v>
      </c>
      <c r="F831" s="58">
        <f t="shared" si="38"/>
        <v>210</v>
      </c>
      <c r="G831" s="58">
        <f t="shared" si="39"/>
        <v>270</v>
      </c>
      <c r="H831" s="68"/>
      <c r="I831" s="58" t="e">
        <f>VLOOKUP(A831,'Ph Urina'!$C$9:$F$1113,4,0)</f>
        <v>#N/A</v>
      </c>
      <c r="J831" s="57" t="e">
        <f>VLOOKUP(A831,'Ph Urina'!$C$9:$F$1113,3,0)</f>
        <v>#N/A</v>
      </c>
      <c r="K831" s="59" t="e">
        <f>VLOOKUP(A831,ECC!$C$4:$E$1859,3,0)</f>
        <v>#N/A</v>
      </c>
      <c r="L831" s="68"/>
      <c r="M831" s="68"/>
      <c r="N831" s="68"/>
      <c r="O831" s="68"/>
      <c r="P831" s="68"/>
      <c r="Q831" s="68"/>
    </row>
    <row r="832" spans="1:17" x14ac:dyDescent="0.25">
      <c r="A832" s="68"/>
      <c r="B832" s="68"/>
      <c r="C832" s="68"/>
      <c r="D832" s="68"/>
      <c r="E832" s="57">
        <f t="shared" ca="1" si="37"/>
        <v>44161</v>
      </c>
      <c r="F832" s="58">
        <f t="shared" si="38"/>
        <v>210</v>
      </c>
      <c r="G832" s="58">
        <f t="shared" si="39"/>
        <v>270</v>
      </c>
      <c r="H832" s="68"/>
      <c r="I832" s="58" t="e">
        <f>VLOOKUP(A832,'Ph Urina'!$C$9:$F$1113,4,0)</f>
        <v>#N/A</v>
      </c>
      <c r="J832" s="57" t="e">
        <f>VLOOKUP(A832,'Ph Urina'!$C$9:$F$1113,3,0)</f>
        <v>#N/A</v>
      </c>
      <c r="K832" s="59" t="e">
        <f>VLOOKUP(A832,ECC!$C$4:$E$1859,3,0)</f>
        <v>#N/A</v>
      </c>
      <c r="L832" s="68"/>
      <c r="M832" s="68"/>
      <c r="N832" s="68"/>
      <c r="O832" s="68"/>
      <c r="P832" s="68"/>
      <c r="Q832" s="68"/>
    </row>
    <row r="833" spans="5:11" x14ac:dyDescent="0.25">
      <c r="E833" s="45">
        <f t="shared" ca="1" si="37"/>
        <v>44161</v>
      </c>
      <c r="F833" s="44">
        <f t="shared" si="38"/>
        <v>210</v>
      </c>
      <c r="G833" s="44">
        <f t="shared" si="39"/>
        <v>270</v>
      </c>
      <c r="I833" s="46" t="e">
        <f>VLOOKUP(A833,'Ph Urina'!$C$9:$F$1113,4,0)</f>
        <v>#N/A</v>
      </c>
      <c r="J833" s="56" t="e">
        <f>VLOOKUP(A833,'Ph Urina'!$C$9:$F$1113,3,0)</f>
        <v>#N/A</v>
      </c>
      <c r="K833" s="53" t="e">
        <f>VLOOKUP(A833,ECC!$C$4:$E$1859,3,0)</f>
        <v>#N/A</v>
      </c>
    </row>
    <row r="834" spans="5:11" x14ac:dyDescent="0.25">
      <c r="E834" s="45">
        <f t="shared" ca="1" si="37"/>
        <v>44161</v>
      </c>
      <c r="F834" s="44">
        <f t="shared" si="38"/>
        <v>210</v>
      </c>
      <c r="G834" s="44">
        <f t="shared" si="39"/>
        <v>270</v>
      </c>
      <c r="I834" s="48" t="e">
        <f>VLOOKUP(A834,'Ph Urina'!$C$9:$F$1113,4,0)</f>
        <v>#N/A</v>
      </c>
      <c r="J834" s="47"/>
      <c r="K834" s="53" t="e">
        <f>VLOOKUP(A834,ECC!$C$4:$E$1859,3,0)</f>
        <v>#N/A</v>
      </c>
    </row>
    <row r="835" spans="5:11" x14ac:dyDescent="0.25">
      <c r="F835" s="44">
        <f t="shared" si="38"/>
        <v>210</v>
      </c>
      <c r="G835" s="44">
        <f t="shared" si="39"/>
        <v>270</v>
      </c>
      <c r="I835" s="48" t="e">
        <f>VLOOKUP(A835,'Ph Urina'!$C$9:$F$1113,4,0)</f>
        <v>#N/A</v>
      </c>
      <c r="K835" s="53" t="e">
        <f>VLOOKUP(A835,ECC!$C$4:$E$1859,3,0)</f>
        <v>#N/A</v>
      </c>
    </row>
    <row r="836" spans="5:11" x14ac:dyDescent="0.25">
      <c r="F836" s="44">
        <f t="shared" si="38"/>
        <v>210</v>
      </c>
      <c r="G836" s="44">
        <f t="shared" si="39"/>
        <v>270</v>
      </c>
      <c r="I836" s="48" t="e">
        <f>VLOOKUP(A836,'Ph Urina'!$C$9:$F$1113,4,0)</f>
        <v>#N/A</v>
      </c>
      <c r="K836" s="53" t="e">
        <f>VLOOKUP(A836,ECC!$C$4:$E$1859,3,0)</f>
        <v>#N/A</v>
      </c>
    </row>
    <row r="837" spans="5:11" x14ac:dyDescent="0.25">
      <c r="F837" s="44">
        <f t="shared" si="38"/>
        <v>210</v>
      </c>
    </row>
    <row r="838" spans="5:11" x14ac:dyDescent="0.25">
      <c r="F838" s="44">
        <f t="shared" si="38"/>
        <v>210</v>
      </c>
    </row>
  </sheetData>
  <sheetProtection password="C06F" sheet="1" objects="1" scenarios="1" selectLockedCells="1"/>
  <autoFilter ref="A5:A838"/>
  <mergeCells count="13">
    <mergeCell ref="B5:B6"/>
    <mergeCell ref="A5:A6"/>
    <mergeCell ref="C5:C6"/>
    <mergeCell ref="E5:E6"/>
    <mergeCell ref="J5:J6"/>
    <mergeCell ref="I5:I6"/>
    <mergeCell ref="Q5:Q6"/>
    <mergeCell ref="D5:D6"/>
    <mergeCell ref="L5:P5"/>
    <mergeCell ref="F5:F6"/>
    <mergeCell ref="G5:G6"/>
    <mergeCell ref="H5:H6"/>
    <mergeCell ref="K5:K6"/>
  </mergeCells>
  <pageMargins left="0.511811024" right="0.511811024" top="0.78740157499999996" bottom="0.78740157499999996" header="0.31496062000000002" footer="0.31496062000000002"/>
  <pageSetup orientation="portrait" horizontalDpi="300" verticalDpi="0" copies="0" r:id="rId1"/>
  <drawing r:id="rId2"/>
  <legacyDrawing r:id="rId3"/>
  <picture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6:N35"/>
  <sheetViews>
    <sheetView showGridLines="0" zoomScale="70" zoomScaleNormal="70" workbookViewId="0">
      <selection activeCell="G6" sqref="G6:G7"/>
    </sheetView>
  </sheetViews>
  <sheetFormatPr defaultRowHeight="15" x14ac:dyDescent="0.25"/>
  <cols>
    <col min="6" max="6" width="42.140625" bestFit="1" customWidth="1"/>
    <col min="7" max="7" width="14.85546875" bestFit="1" customWidth="1"/>
    <col min="9" max="9" width="14.85546875" bestFit="1" customWidth="1"/>
    <col min="12" max="12" width="14.85546875" bestFit="1" customWidth="1"/>
  </cols>
  <sheetData>
    <row r="6" spans="6:14" ht="15" customHeight="1" x14ac:dyDescent="0.25">
      <c r="F6" s="137" t="s">
        <v>54</v>
      </c>
      <c r="G6" s="139" t="s">
        <v>94</v>
      </c>
    </row>
    <row r="7" spans="6:14" ht="15" customHeight="1" x14ac:dyDescent="0.25">
      <c r="F7" s="137"/>
      <c r="G7" s="139"/>
    </row>
    <row r="8" spans="6:14" ht="15" customHeight="1" x14ac:dyDescent="0.25">
      <c r="F8" s="137" t="s">
        <v>53</v>
      </c>
      <c r="G8" s="135">
        <f>VLOOKUP($G$6,'Dados do rebanho'!$A$7:$Q$837,2,0)</f>
        <v>4</v>
      </c>
      <c r="I8" s="4"/>
      <c r="J8" s="4"/>
      <c r="K8" s="4"/>
      <c r="L8" s="132"/>
      <c r="M8" s="4"/>
      <c r="N8" s="4"/>
    </row>
    <row r="9" spans="6:14" ht="15" customHeight="1" x14ac:dyDescent="0.25">
      <c r="F9" s="137"/>
      <c r="G9" s="135"/>
      <c r="I9" s="4"/>
      <c r="J9" s="54"/>
      <c r="K9" s="4"/>
      <c r="L9" s="132"/>
      <c r="M9" s="4"/>
      <c r="N9" s="4"/>
    </row>
    <row r="10" spans="6:14" ht="15" customHeight="1" x14ac:dyDescent="0.25">
      <c r="F10" s="137" t="s">
        <v>75</v>
      </c>
      <c r="G10" s="138">
        <f>VLOOKUP($G$6,'Dados do rebanho'!$A$7:$Q$837,3,0)</f>
        <v>43944</v>
      </c>
      <c r="I10" s="4"/>
      <c r="J10" s="4"/>
      <c r="K10" s="4"/>
      <c r="L10" s="4"/>
      <c r="M10" s="4"/>
      <c r="N10" s="4"/>
    </row>
    <row r="11" spans="6:14" ht="15" customHeight="1" x14ac:dyDescent="0.25">
      <c r="F11" s="137"/>
      <c r="G11" s="138"/>
    </row>
    <row r="12" spans="6:14" ht="15" customHeight="1" x14ac:dyDescent="0.25">
      <c r="F12" s="137" t="s">
        <v>74</v>
      </c>
      <c r="G12" s="138">
        <f>VLOOKUP($G$6,'Dados do rebanho'!$A$7:$Q$837,4,0)</f>
        <v>43884</v>
      </c>
    </row>
    <row r="13" spans="6:14" ht="15" customHeight="1" x14ac:dyDescent="0.25">
      <c r="F13" s="137"/>
      <c r="G13" s="138"/>
    </row>
    <row r="14" spans="6:14" ht="15" customHeight="1" x14ac:dyDescent="0.25">
      <c r="F14" s="137" t="s">
        <v>65</v>
      </c>
      <c r="G14" s="135">
        <f ca="1">VLOOKUP($G$6,'Dados do rebanho'!$A$7:$Q$837,5,0)</f>
        <v>277</v>
      </c>
    </row>
    <row r="15" spans="6:14" ht="15" customHeight="1" x14ac:dyDescent="0.25">
      <c r="F15" s="137"/>
      <c r="G15" s="135"/>
    </row>
    <row r="16" spans="6:14" ht="18.75" customHeight="1" x14ac:dyDescent="0.25">
      <c r="F16" s="137" t="s">
        <v>80</v>
      </c>
      <c r="G16" s="138">
        <f>VLOOKUP($G$6,'Dados do rebanho'!$A$7:$Q$837,6,0)</f>
        <v>44154</v>
      </c>
    </row>
    <row r="17" spans="5:9" ht="18.75" customHeight="1" x14ac:dyDescent="0.25">
      <c r="F17" s="137"/>
      <c r="G17" s="138"/>
    </row>
    <row r="18" spans="5:9" ht="18.75" customHeight="1" x14ac:dyDescent="0.25">
      <c r="F18" s="137" t="s">
        <v>62</v>
      </c>
      <c r="G18" s="138">
        <f>VLOOKUP($G$6,'Dados do rebanho'!$A$7:$Q$837,7,0)</f>
        <v>44214</v>
      </c>
    </row>
    <row r="19" spans="5:9" ht="18.75" customHeight="1" x14ac:dyDescent="0.25">
      <c r="F19" s="137"/>
      <c r="G19" s="138"/>
    </row>
    <row r="20" spans="5:9" ht="18.75" customHeight="1" x14ac:dyDescent="0.25">
      <c r="F20" s="133" t="s">
        <v>82</v>
      </c>
      <c r="G20" s="138">
        <f>VLOOKUP($G$6,'Dados do rebanho'!$A$7:$Q$837,8,0)</f>
        <v>44213</v>
      </c>
    </row>
    <row r="21" spans="5:9" ht="18.75" customHeight="1" x14ac:dyDescent="0.25">
      <c r="F21" s="134"/>
      <c r="G21" s="138"/>
    </row>
    <row r="22" spans="5:9" ht="18.75" customHeight="1" x14ac:dyDescent="0.25">
      <c r="F22" s="137" t="s">
        <v>104</v>
      </c>
      <c r="G22" s="135">
        <f>VLOOKUP($G$6,'Dados do rebanho'!$A$7:$Q$837,10,0)</f>
        <v>5.2</v>
      </c>
      <c r="H22" s="52"/>
      <c r="I22" s="5"/>
    </row>
    <row r="23" spans="5:9" ht="18.75" customHeight="1" x14ac:dyDescent="0.25">
      <c r="F23" s="137"/>
      <c r="G23" s="135"/>
      <c r="H23" s="52"/>
      <c r="I23" s="5"/>
    </row>
    <row r="24" spans="5:9" ht="15" customHeight="1" x14ac:dyDescent="0.25">
      <c r="F24" s="133" t="s">
        <v>26</v>
      </c>
      <c r="G24" s="135">
        <f>VLOOKUP($G$6,'Dados do rebanho'!$A$7:$Q$837,11,0)</f>
        <v>2</v>
      </c>
    </row>
    <row r="25" spans="5:9" ht="15" customHeight="1" x14ac:dyDescent="0.25">
      <c r="F25" s="134"/>
      <c r="G25" s="135"/>
    </row>
    <row r="26" spans="5:9" ht="15" customHeight="1" x14ac:dyDescent="0.25">
      <c r="E26" s="136" t="s">
        <v>81</v>
      </c>
      <c r="F26" s="137" t="s">
        <v>68</v>
      </c>
      <c r="G26" s="135" t="str">
        <f>VLOOKUP($G$6,'Dados do rebanho'!$A$7:$Q$837,12,0)</f>
        <v>SIM</v>
      </c>
    </row>
    <row r="27" spans="5:9" ht="15" customHeight="1" x14ac:dyDescent="0.25">
      <c r="E27" s="136"/>
      <c r="F27" s="137"/>
      <c r="G27" s="135"/>
    </row>
    <row r="28" spans="5:9" ht="15" customHeight="1" x14ac:dyDescent="0.25">
      <c r="E28" s="136"/>
      <c r="F28" s="137" t="s">
        <v>72</v>
      </c>
      <c r="G28" s="135" t="str">
        <f>VLOOKUP($G$6,'Dados do rebanho'!$A$7:$Q$837,13,0)</f>
        <v>NÃO</v>
      </c>
    </row>
    <row r="29" spans="5:9" ht="15" customHeight="1" x14ac:dyDescent="0.25">
      <c r="E29" s="136"/>
      <c r="F29" s="137"/>
      <c r="G29" s="135"/>
    </row>
    <row r="30" spans="5:9" ht="15" customHeight="1" x14ac:dyDescent="0.25">
      <c r="E30" s="136"/>
      <c r="F30" s="137" t="s">
        <v>73</v>
      </c>
      <c r="G30" s="135" t="str">
        <f>VLOOKUP($G$6,'Dados do rebanho'!$A$7:$Q$837,14,0)</f>
        <v>NÃO</v>
      </c>
    </row>
    <row r="31" spans="5:9" ht="15" customHeight="1" x14ac:dyDescent="0.25">
      <c r="E31" s="136"/>
      <c r="F31" s="137"/>
      <c r="G31" s="135"/>
    </row>
    <row r="32" spans="5:9" ht="15" customHeight="1" x14ac:dyDescent="0.25">
      <c r="E32" s="136"/>
      <c r="F32" s="137" t="s">
        <v>107</v>
      </c>
      <c r="G32" s="135" t="str">
        <f>VLOOKUP($G$6,'Dados do rebanho'!$A$7:$Q$837,15,0)</f>
        <v>NÃO</v>
      </c>
    </row>
    <row r="33" spans="5:7" ht="15" customHeight="1" x14ac:dyDescent="0.25">
      <c r="E33" s="136"/>
      <c r="F33" s="137"/>
      <c r="G33" s="135"/>
    </row>
    <row r="34" spans="5:7" ht="15" customHeight="1" x14ac:dyDescent="0.25">
      <c r="E34" s="136"/>
      <c r="F34" s="137" t="s">
        <v>108</v>
      </c>
      <c r="G34" s="135" t="str">
        <f>VLOOKUP($G$6,'Dados do rebanho'!$A$7:$Q$837,16,0)</f>
        <v xml:space="preserve">NÃO </v>
      </c>
    </row>
    <row r="35" spans="5:7" ht="15" customHeight="1" x14ac:dyDescent="0.25">
      <c r="E35" s="136"/>
      <c r="F35" s="137"/>
      <c r="G35" s="135"/>
    </row>
  </sheetData>
  <sheetProtection password="C06F" sheet="1" objects="1" scenarios="1" selectLockedCells="1"/>
  <mergeCells count="32">
    <mergeCell ref="G14:G15"/>
    <mergeCell ref="G18:G19"/>
    <mergeCell ref="F6:F7"/>
    <mergeCell ref="G6:G7"/>
    <mergeCell ref="F14:F15"/>
    <mergeCell ref="F8:F9"/>
    <mergeCell ref="F12:F13"/>
    <mergeCell ref="G12:G13"/>
    <mergeCell ref="F10:F11"/>
    <mergeCell ref="G10:G11"/>
    <mergeCell ref="G8:G9"/>
    <mergeCell ref="G26:G27"/>
    <mergeCell ref="G32:G33"/>
    <mergeCell ref="F20:F21"/>
    <mergeCell ref="G20:G21"/>
    <mergeCell ref="G16:G17"/>
    <mergeCell ref="L8:L9"/>
    <mergeCell ref="F24:F25"/>
    <mergeCell ref="G24:G25"/>
    <mergeCell ref="E26:E35"/>
    <mergeCell ref="G22:G23"/>
    <mergeCell ref="F22:F23"/>
    <mergeCell ref="F32:F33"/>
    <mergeCell ref="F34:F35"/>
    <mergeCell ref="F16:F17"/>
    <mergeCell ref="F18:F19"/>
    <mergeCell ref="G34:G35"/>
    <mergeCell ref="G28:G29"/>
    <mergeCell ref="G30:G31"/>
    <mergeCell ref="F26:F27"/>
    <mergeCell ref="F28:F29"/>
    <mergeCell ref="F30:F31"/>
  </mergeCells>
  <dataValidations count="1">
    <dataValidation type="list" allowBlank="1" showInputMessage="1" showErrorMessage="1" sqref="G6:G7">
      <formula1>name</formula1>
    </dataValidation>
  </dataValidations>
  <pageMargins left="0.511811024" right="0.511811024" top="0.78740157499999996" bottom="0.78740157499999996" header="0.31496062000000002" footer="0.31496062000000002"/>
  <pageSetup orientation="portrait" horizontalDpi="300" verticalDpi="0" copies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4:H8890"/>
  <sheetViews>
    <sheetView showGridLines="0" zoomScale="140" zoomScaleNormal="140" workbookViewId="0">
      <selection activeCell="C9" sqref="C9"/>
    </sheetView>
  </sheetViews>
  <sheetFormatPr defaultRowHeight="15" x14ac:dyDescent="0.25"/>
  <cols>
    <col min="3" max="4" width="13.7109375" style="3" customWidth="1"/>
    <col min="5" max="5" width="11" style="3" bestFit="1" customWidth="1"/>
    <col min="6" max="6" width="11.5703125" style="3" bestFit="1" customWidth="1"/>
  </cols>
  <sheetData>
    <row r="4" spans="3:8" x14ac:dyDescent="0.25">
      <c r="C4" s="140" t="s">
        <v>16</v>
      </c>
      <c r="D4" s="140"/>
      <c r="E4" s="6" t="s">
        <v>17</v>
      </c>
      <c r="F4" s="7" t="s">
        <v>18</v>
      </c>
    </row>
    <row r="5" spans="3:8" x14ac:dyDescent="0.25">
      <c r="C5" s="60">
        <v>5.2</v>
      </c>
      <c r="D5" s="60">
        <v>6.6</v>
      </c>
      <c r="E5" s="62" t="s">
        <v>19</v>
      </c>
      <c r="F5" s="60" t="s">
        <v>20</v>
      </c>
    </row>
    <row r="6" spans="3:8" ht="15.75" x14ac:dyDescent="0.25">
      <c r="C6" s="65"/>
      <c r="D6" s="65"/>
    </row>
    <row r="7" spans="3:8" x14ac:dyDescent="0.25">
      <c r="C7" s="5"/>
      <c r="D7" s="5"/>
      <c r="E7" s="141" t="s">
        <v>79</v>
      </c>
      <c r="F7" s="141"/>
      <c r="G7" s="49"/>
    </row>
    <row r="8" spans="3:8" x14ac:dyDescent="0.25">
      <c r="C8" s="71" t="s">
        <v>54</v>
      </c>
      <c r="D8" s="71" t="s">
        <v>53</v>
      </c>
      <c r="E8" s="70" t="s">
        <v>78</v>
      </c>
      <c r="F8" s="71" t="s">
        <v>77</v>
      </c>
      <c r="G8" s="50"/>
    </row>
    <row r="9" spans="3:8" x14ac:dyDescent="0.25">
      <c r="C9" s="105" t="s">
        <v>94</v>
      </c>
      <c r="D9" s="60">
        <f>VLOOKUP(C9,'Dados do rebanho'!$A$7:$B$830,2,0)</f>
        <v>4</v>
      </c>
      <c r="E9" s="105">
        <v>5.2</v>
      </c>
      <c r="F9" s="107">
        <v>43961</v>
      </c>
      <c r="G9" s="4"/>
    </row>
    <row r="10" spans="3:8" x14ac:dyDescent="0.25">
      <c r="C10" s="105" t="s">
        <v>92</v>
      </c>
      <c r="D10" s="60">
        <f>VLOOKUP(C10,'Dados do rebanho'!$A$7:$B$830,2,0)</f>
        <v>2</v>
      </c>
      <c r="E10" s="106">
        <v>6</v>
      </c>
      <c r="F10" s="108">
        <v>43939</v>
      </c>
      <c r="G10" s="4"/>
    </row>
    <row r="11" spans="3:8" x14ac:dyDescent="0.25">
      <c r="C11" s="105" t="s">
        <v>93</v>
      </c>
      <c r="D11" s="60">
        <f>VLOOKUP(C11,'Dados do rebanho'!$A$7:$B$830,2,0)</f>
        <v>3</v>
      </c>
      <c r="E11" s="105">
        <v>6.9</v>
      </c>
      <c r="F11" s="108">
        <v>43940</v>
      </c>
      <c r="G11" s="4"/>
    </row>
    <row r="12" spans="3:8" ht="15" customHeight="1" x14ac:dyDescent="0.25">
      <c r="C12" s="105" t="s">
        <v>94</v>
      </c>
      <c r="D12" s="60">
        <f>VLOOKUP(C12,'Dados do rebanho'!$A$7:$B$830,2,0)</f>
        <v>4</v>
      </c>
      <c r="E12" s="106">
        <v>7.7</v>
      </c>
      <c r="F12" s="108">
        <v>43941</v>
      </c>
      <c r="G12" s="4"/>
    </row>
    <row r="13" spans="3:8" x14ac:dyDescent="0.25">
      <c r="C13" s="106" t="s">
        <v>85</v>
      </c>
      <c r="D13" s="60">
        <f>VLOOKUP(C13,'Dados do rebanho'!$A$7:$B$830,2,0)</f>
        <v>5</v>
      </c>
      <c r="E13" s="105">
        <v>5</v>
      </c>
      <c r="F13" s="108">
        <v>43942</v>
      </c>
      <c r="G13" s="4"/>
      <c r="H13" s="4"/>
    </row>
    <row r="14" spans="3:8" x14ac:dyDescent="0.25">
      <c r="C14" s="106" t="s">
        <v>86</v>
      </c>
      <c r="D14" s="60">
        <f>VLOOKUP(C14,'Dados do rebanho'!$A$7:$B$830,2,0)</f>
        <v>6</v>
      </c>
      <c r="E14" s="105">
        <v>5.5</v>
      </c>
      <c r="F14" s="108">
        <v>43943</v>
      </c>
      <c r="G14" s="4"/>
    </row>
    <row r="15" spans="3:8" x14ac:dyDescent="0.25">
      <c r="C15" s="106" t="s">
        <v>87</v>
      </c>
      <c r="D15" s="60">
        <f>VLOOKUP(C15,'Dados do rebanho'!$A$7:$B$830,2,0)</f>
        <v>7</v>
      </c>
      <c r="E15" s="105">
        <v>5</v>
      </c>
      <c r="F15" s="108">
        <v>43944</v>
      </c>
      <c r="G15" s="4"/>
    </row>
    <row r="16" spans="3:8" x14ac:dyDescent="0.25">
      <c r="C16" s="106" t="s">
        <v>88</v>
      </c>
      <c r="D16" s="60">
        <f>VLOOKUP(C16,'Dados do rebanho'!$A$7:$B$830,2,0)</f>
        <v>8</v>
      </c>
      <c r="E16" s="106">
        <v>7</v>
      </c>
      <c r="F16" s="108">
        <v>43945</v>
      </c>
      <c r="G16" s="4"/>
    </row>
    <row r="17" spans="3:7" x14ac:dyDescent="0.25">
      <c r="C17" s="106" t="s">
        <v>89</v>
      </c>
      <c r="D17" s="60">
        <f>VLOOKUP(C17,'Dados do rebanho'!$A$7:$B$830,2,0)</f>
        <v>9</v>
      </c>
      <c r="E17" s="105">
        <v>6.5</v>
      </c>
      <c r="F17" s="108">
        <v>43946</v>
      </c>
      <c r="G17" s="4"/>
    </row>
    <row r="18" spans="3:7" x14ac:dyDescent="0.25">
      <c r="C18" s="106" t="s">
        <v>90</v>
      </c>
      <c r="D18" s="60">
        <f>VLOOKUP(C18,'Dados do rebanho'!$A$7:$B$830,2,0)</f>
        <v>10</v>
      </c>
      <c r="E18" s="105">
        <v>6.7</v>
      </c>
      <c r="F18" s="108">
        <v>43947</v>
      </c>
      <c r="G18" s="4"/>
    </row>
    <row r="19" spans="3:7" x14ac:dyDescent="0.25">
      <c r="C19" s="105"/>
      <c r="D19" s="60" t="e">
        <f>VLOOKUP(C19,'Dados do rebanho'!$A$7:$B$830,2,0)</f>
        <v>#N/A</v>
      </c>
      <c r="E19" s="105"/>
      <c r="F19" s="105"/>
      <c r="G19" s="4"/>
    </row>
    <row r="20" spans="3:7" x14ac:dyDescent="0.25">
      <c r="C20" s="105"/>
      <c r="D20" s="60" t="e">
        <f>VLOOKUP(C20,'Dados do rebanho'!$A$7:$B$830,2,0)</f>
        <v>#N/A</v>
      </c>
      <c r="E20" s="105"/>
      <c r="F20" s="105"/>
      <c r="G20" s="4"/>
    </row>
    <row r="21" spans="3:7" x14ac:dyDescent="0.25">
      <c r="C21" s="105"/>
      <c r="D21" s="60" t="e">
        <f>VLOOKUP(C21,'Dados do rebanho'!$A$7:$B$830,2,0)</f>
        <v>#N/A</v>
      </c>
      <c r="E21" s="105"/>
      <c r="F21" s="105"/>
      <c r="G21" s="4"/>
    </row>
    <row r="22" spans="3:7" x14ac:dyDescent="0.25">
      <c r="C22" s="105"/>
      <c r="D22" s="60" t="e">
        <f>VLOOKUP(C22,'Dados do rebanho'!$A$7:$B$830,2,0)</f>
        <v>#N/A</v>
      </c>
      <c r="E22" s="105"/>
      <c r="F22" s="105"/>
      <c r="G22" s="4"/>
    </row>
    <row r="23" spans="3:7" x14ac:dyDescent="0.25">
      <c r="C23" s="105"/>
      <c r="D23" s="60" t="e">
        <f>VLOOKUP(C23,'Dados do rebanho'!$A$7:$B$830,2,0)</f>
        <v>#N/A</v>
      </c>
      <c r="E23" s="105"/>
      <c r="F23" s="105"/>
      <c r="G23" s="4"/>
    </row>
    <row r="24" spans="3:7" x14ac:dyDescent="0.25">
      <c r="C24" s="105"/>
      <c r="D24" s="60" t="e">
        <f>VLOOKUP(C24,'Dados do rebanho'!$A$7:$B$830,2,0)</f>
        <v>#N/A</v>
      </c>
      <c r="E24" s="105"/>
      <c r="F24" s="105"/>
      <c r="G24" s="4"/>
    </row>
    <row r="25" spans="3:7" x14ac:dyDescent="0.25">
      <c r="C25" s="105"/>
      <c r="D25" s="60" t="e">
        <f>VLOOKUP(C25,'Dados do rebanho'!$A$7:$B$830,2,0)</f>
        <v>#N/A</v>
      </c>
      <c r="E25" s="105"/>
      <c r="F25" s="105"/>
      <c r="G25" s="4"/>
    </row>
    <row r="26" spans="3:7" x14ac:dyDescent="0.25">
      <c r="C26" s="105"/>
      <c r="D26" s="60" t="e">
        <f>VLOOKUP(C26,'Dados do rebanho'!$A$7:$B$830,2,0)</f>
        <v>#N/A</v>
      </c>
      <c r="E26" s="105"/>
      <c r="F26" s="105"/>
      <c r="G26" s="4"/>
    </row>
    <row r="27" spans="3:7" x14ac:dyDescent="0.25">
      <c r="C27" s="105"/>
      <c r="D27" s="60" t="e">
        <f>VLOOKUP(C27,'Dados do rebanho'!$A$7:$B$830,2,0)</f>
        <v>#N/A</v>
      </c>
      <c r="E27" s="105"/>
      <c r="F27" s="105"/>
      <c r="G27" s="4"/>
    </row>
    <row r="28" spans="3:7" x14ac:dyDescent="0.25">
      <c r="C28" s="105"/>
      <c r="D28" s="60" t="e">
        <f>VLOOKUP(C28,'Dados do rebanho'!$A$7:$B$830,2,0)</f>
        <v>#N/A</v>
      </c>
      <c r="E28" s="105"/>
      <c r="F28" s="105"/>
      <c r="G28" s="4"/>
    </row>
    <row r="29" spans="3:7" x14ac:dyDescent="0.25">
      <c r="C29" s="105"/>
      <c r="D29" s="60" t="e">
        <f>VLOOKUP(C29,'Dados do rebanho'!$A$7:$B$830,2,0)</f>
        <v>#N/A</v>
      </c>
      <c r="E29" s="105"/>
      <c r="F29" s="105"/>
      <c r="G29" s="4"/>
    </row>
    <row r="30" spans="3:7" x14ac:dyDescent="0.25">
      <c r="C30" s="105"/>
      <c r="D30" s="60" t="e">
        <f>VLOOKUP(C30,'Dados do rebanho'!$A$7:$B$830,2,0)</f>
        <v>#N/A</v>
      </c>
      <c r="E30" s="105"/>
      <c r="F30" s="105"/>
      <c r="G30" s="4"/>
    </row>
    <row r="31" spans="3:7" x14ac:dyDescent="0.25">
      <c r="C31" s="105"/>
      <c r="D31" s="60" t="e">
        <f>VLOOKUP(C31,'Dados do rebanho'!$A$7:$B$830,2,0)</f>
        <v>#N/A</v>
      </c>
      <c r="E31" s="105"/>
      <c r="F31" s="105"/>
      <c r="G31" s="4"/>
    </row>
    <row r="32" spans="3:7" x14ac:dyDescent="0.25">
      <c r="C32" s="105"/>
      <c r="D32" s="60" t="e">
        <f>VLOOKUP(C32,'Dados do rebanho'!$A$7:$B$830,2,0)</f>
        <v>#N/A</v>
      </c>
      <c r="E32" s="105"/>
      <c r="F32" s="105"/>
      <c r="G32" s="4"/>
    </row>
    <row r="33" spans="3:7" x14ac:dyDescent="0.25">
      <c r="C33" s="105"/>
      <c r="D33" s="60" t="e">
        <f>VLOOKUP(C33,'Dados do rebanho'!$A$7:$B$830,2,0)</f>
        <v>#N/A</v>
      </c>
      <c r="E33" s="105"/>
      <c r="F33" s="105"/>
      <c r="G33" s="4"/>
    </row>
    <row r="34" spans="3:7" x14ac:dyDescent="0.25">
      <c r="C34" s="105"/>
      <c r="D34" s="60" t="e">
        <f>VLOOKUP(C34,'Dados do rebanho'!$A$7:$B$830,2,0)</f>
        <v>#N/A</v>
      </c>
      <c r="E34" s="105"/>
      <c r="F34" s="105"/>
      <c r="G34" s="4"/>
    </row>
    <row r="35" spans="3:7" x14ac:dyDescent="0.25">
      <c r="C35" s="105"/>
      <c r="D35" s="60" t="e">
        <f>VLOOKUP(C35,'Dados do rebanho'!$A$7:$B$830,2,0)</f>
        <v>#N/A</v>
      </c>
      <c r="E35" s="105"/>
      <c r="F35" s="105"/>
      <c r="G35" s="4"/>
    </row>
    <row r="36" spans="3:7" x14ac:dyDescent="0.25">
      <c r="C36" s="105"/>
      <c r="D36" s="60" t="e">
        <f>VLOOKUP(C36,'Dados do rebanho'!$A$7:$B$830,2,0)</f>
        <v>#N/A</v>
      </c>
      <c r="E36" s="105"/>
      <c r="F36" s="105"/>
      <c r="G36" s="4"/>
    </row>
    <row r="37" spans="3:7" x14ac:dyDescent="0.25">
      <c r="C37" s="105"/>
      <c r="D37" s="60" t="e">
        <f>VLOOKUP(C37,'Dados do rebanho'!$A$7:$B$830,2,0)</f>
        <v>#N/A</v>
      </c>
      <c r="E37" s="105"/>
      <c r="F37" s="105"/>
      <c r="G37" s="4"/>
    </row>
    <row r="38" spans="3:7" x14ac:dyDescent="0.25">
      <c r="C38" s="105"/>
      <c r="D38" s="60" t="e">
        <f>VLOOKUP(C38,'Dados do rebanho'!$A$7:$B$830,2,0)</f>
        <v>#N/A</v>
      </c>
      <c r="E38" s="105"/>
      <c r="F38" s="105"/>
      <c r="G38" s="4"/>
    </row>
    <row r="39" spans="3:7" x14ac:dyDescent="0.25">
      <c r="C39" s="105"/>
      <c r="D39" s="60" t="e">
        <f>VLOOKUP(C39,'Dados do rebanho'!$A$7:$B$830,2,0)</f>
        <v>#N/A</v>
      </c>
      <c r="E39" s="105"/>
      <c r="F39" s="105"/>
      <c r="G39" s="4"/>
    </row>
    <row r="40" spans="3:7" x14ac:dyDescent="0.25">
      <c r="C40" s="105"/>
      <c r="D40" s="60" t="e">
        <f>VLOOKUP(C40,'Dados do rebanho'!$A$7:$B$830,2,0)</f>
        <v>#N/A</v>
      </c>
      <c r="E40" s="105"/>
      <c r="F40" s="105"/>
      <c r="G40" s="4"/>
    </row>
    <row r="41" spans="3:7" x14ac:dyDescent="0.25">
      <c r="C41" s="105"/>
      <c r="D41" s="60" t="e">
        <f>VLOOKUP(C41,'Dados do rebanho'!$A$7:$B$830,2,0)</f>
        <v>#N/A</v>
      </c>
      <c r="E41" s="105"/>
      <c r="F41" s="105"/>
      <c r="G41" s="4"/>
    </row>
    <row r="42" spans="3:7" x14ac:dyDescent="0.25">
      <c r="C42" s="105"/>
      <c r="D42" s="60" t="e">
        <f>VLOOKUP(C42,'Dados do rebanho'!$A$7:$B$830,2,0)</f>
        <v>#N/A</v>
      </c>
      <c r="E42" s="105"/>
      <c r="F42" s="105"/>
      <c r="G42" s="4"/>
    </row>
    <row r="43" spans="3:7" x14ac:dyDescent="0.25">
      <c r="C43" s="105"/>
      <c r="D43" s="60" t="e">
        <f>VLOOKUP(C43,'Dados do rebanho'!$A$7:$B$830,2,0)</f>
        <v>#N/A</v>
      </c>
      <c r="E43" s="105"/>
      <c r="F43" s="105"/>
      <c r="G43" s="4"/>
    </row>
    <row r="44" spans="3:7" x14ac:dyDescent="0.25">
      <c r="C44" s="105"/>
      <c r="D44" s="60" t="e">
        <f>VLOOKUP(C44,'Dados do rebanho'!$A$7:$B$830,2,0)</f>
        <v>#N/A</v>
      </c>
      <c r="E44" s="105"/>
      <c r="F44" s="105"/>
      <c r="G44" s="4"/>
    </row>
    <row r="45" spans="3:7" x14ac:dyDescent="0.25">
      <c r="C45" s="105"/>
      <c r="D45" s="60" t="e">
        <f>VLOOKUP(C45,'Dados do rebanho'!$A$7:$B$830,2,0)</f>
        <v>#N/A</v>
      </c>
      <c r="E45" s="105"/>
      <c r="F45" s="105"/>
      <c r="G45" s="4"/>
    </row>
    <row r="46" spans="3:7" x14ac:dyDescent="0.25">
      <c r="C46" s="105"/>
      <c r="D46" s="60" t="e">
        <f>VLOOKUP(C46,'Dados do rebanho'!$A$7:$B$830,2,0)</f>
        <v>#N/A</v>
      </c>
      <c r="E46" s="105"/>
      <c r="F46" s="105"/>
      <c r="G46" s="4"/>
    </row>
    <row r="47" spans="3:7" x14ac:dyDescent="0.25">
      <c r="C47" s="105"/>
      <c r="D47" s="60" t="e">
        <f>VLOOKUP(C47,'Dados do rebanho'!$A$7:$B$830,2,0)</f>
        <v>#N/A</v>
      </c>
      <c r="E47" s="105"/>
      <c r="F47" s="105"/>
      <c r="G47" s="4"/>
    </row>
    <row r="48" spans="3:7" x14ac:dyDescent="0.25">
      <c r="C48" s="105"/>
      <c r="D48" s="60" t="e">
        <f>VLOOKUP(C48,'Dados do rebanho'!$A$7:$B$830,2,0)</f>
        <v>#N/A</v>
      </c>
      <c r="E48" s="105"/>
      <c r="F48" s="105"/>
      <c r="G48" s="4"/>
    </row>
    <row r="49" spans="3:7" x14ac:dyDescent="0.25">
      <c r="C49" s="105"/>
      <c r="D49" s="60" t="e">
        <f>VLOOKUP(C49,'Dados do rebanho'!$A$7:$B$830,2,0)</f>
        <v>#N/A</v>
      </c>
      <c r="E49" s="105"/>
      <c r="F49" s="105"/>
      <c r="G49" s="4"/>
    </row>
    <row r="50" spans="3:7" x14ac:dyDescent="0.25">
      <c r="C50" s="105"/>
      <c r="D50" s="60" t="e">
        <f>VLOOKUP(C50,'Dados do rebanho'!$A$7:$B$830,2,0)</f>
        <v>#N/A</v>
      </c>
      <c r="E50" s="105"/>
      <c r="F50" s="105"/>
      <c r="G50" s="4"/>
    </row>
    <row r="51" spans="3:7" x14ac:dyDescent="0.25">
      <c r="C51" s="105"/>
      <c r="D51" s="60" t="e">
        <f>VLOOKUP(C51,'Dados do rebanho'!$A$7:$B$830,2,0)</f>
        <v>#N/A</v>
      </c>
      <c r="E51" s="105"/>
      <c r="F51" s="105"/>
      <c r="G51" s="4"/>
    </row>
    <row r="52" spans="3:7" x14ac:dyDescent="0.25">
      <c r="C52" s="105"/>
      <c r="D52" s="60" t="e">
        <f>VLOOKUP(C52,'Dados do rebanho'!$A$7:$B$830,2,0)</f>
        <v>#N/A</v>
      </c>
      <c r="E52" s="105"/>
      <c r="F52" s="105"/>
      <c r="G52" s="4"/>
    </row>
    <row r="53" spans="3:7" x14ac:dyDescent="0.25">
      <c r="C53" s="105"/>
      <c r="D53" s="60" t="e">
        <f>VLOOKUP(C53,'Dados do rebanho'!$A$7:$B$830,2,0)</f>
        <v>#N/A</v>
      </c>
      <c r="E53" s="105"/>
      <c r="F53" s="105"/>
      <c r="G53" s="4"/>
    </row>
    <row r="54" spans="3:7" x14ac:dyDescent="0.25">
      <c r="C54" s="105"/>
      <c r="D54" s="60" t="e">
        <f>VLOOKUP(C54,'Dados do rebanho'!$A$7:$B$830,2,0)</f>
        <v>#N/A</v>
      </c>
      <c r="E54" s="105"/>
      <c r="F54" s="105"/>
      <c r="G54" s="4"/>
    </row>
    <row r="55" spans="3:7" x14ac:dyDescent="0.25">
      <c r="C55" s="105"/>
      <c r="D55" s="60" t="e">
        <f>VLOOKUP(C55,'Dados do rebanho'!$A$7:$B$830,2,0)</f>
        <v>#N/A</v>
      </c>
      <c r="E55" s="105"/>
      <c r="F55" s="105"/>
      <c r="G55" s="4"/>
    </row>
    <row r="56" spans="3:7" x14ac:dyDescent="0.25">
      <c r="C56" s="105"/>
      <c r="D56" s="60" t="e">
        <f>VLOOKUP(C56,'Dados do rebanho'!$A$7:$B$830,2,0)</f>
        <v>#N/A</v>
      </c>
      <c r="E56" s="105"/>
      <c r="F56" s="105"/>
      <c r="G56" s="4"/>
    </row>
    <row r="57" spans="3:7" x14ac:dyDescent="0.25">
      <c r="C57" s="105"/>
      <c r="D57" s="60" t="e">
        <f>VLOOKUP(C57,'Dados do rebanho'!$A$7:$B$830,2,0)</f>
        <v>#N/A</v>
      </c>
      <c r="E57" s="105"/>
      <c r="F57" s="105"/>
      <c r="G57" s="4"/>
    </row>
    <row r="58" spans="3:7" x14ac:dyDescent="0.25">
      <c r="C58" s="105"/>
      <c r="D58" s="60" t="e">
        <f>VLOOKUP(C58,'Dados do rebanho'!$A$7:$B$830,2,0)</f>
        <v>#N/A</v>
      </c>
      <c r="E58" s="105"/>
      <c r="F58" s="105"/>
      <c r="G58" s="4"/>
    </row>
    <row r="59" spans="3:7" x14ac:dyDescent="0.25">
      <c r="C59" s="105"/>
      <c r="D59" s="60" t="e">
        <f>VLOOKUP(C59,'Dados do rebanho'!$A$7:$B$830,2,0)</f>
        <v>#N/A</v>
      </c>
      <c r="E59" s="105"/>
      <c r="F59" s="105"/>
      <c r="G59" s="4"/>
    </row>
    <row r="60" spans="3:7" x14ac:dyDescent="0.25">
      <c r="C60" s="105"/>
      <c r="D60" s="60" t="e">
        <f>VLOOKUP(C60,'Dados do rebanho'!$A$7:$B$830,2,0)</f>
        <v>#N/A</v>
      </c>
      <c r="E60" s="105"/>
      <c r="F60" s="105"/>
      <c r="G60" s="4"/>
    </row>
    <row r="61" spans="3:7" x14ac:dyDescent="0.25">
      <c r="C61" s="105"/>
      <c r="D61" s="60" t="e">
        <f>VLOOKUP(C61,'Dados do rebanho'!$A$7:$B$830,2,0)</f>
        <v>#N/A</v>
      </c>
      <c r="E61" s="105"/>
      <c r="F61" s="105"/>
      <c r="G61" s="4"/>
    </row>
    <row r="62" spans="3:7" x14ac:dyDescent="0.25">
      <c r="C62" s="105"/>
      <c r="D62" s="60" t="e">
        <f>VLOOKUP(C62,'Dados do rebanho'!$A$7:$B$830,2,0)</f>
        <v>#N/A</v>
      </c>
      <c r="E62" s="105"/>
      <c r="F62" s="105"/>
      <c r="G62" s="4"/>
    </row>
    <row r="63" spans="3:7" x14ac:dyDescent="0.25">
      <c r="C63" s="105"/>
      <c r="D63" s="60" t="e">
        <f>VLOOKUP(C63,'Dados do rebanho'!$A$7:$B$830,2,0)</f>
        <v>#N/A</v>
      </c>
      <c r="E63" s="105"/>
      <c r="F63" s="105"/>
      <c r="G63" s="4"/>
    </row>
    <row r="64" spans="3:7" x14ac:dyDescent="0.25">
      <c r="C64" s="105"/>
      <c r="D64" s="60" t="e">
        <f>VLOOKUP(C64,'Dados do rebanho'!$A$7:$B$830,2,0)</f>
        <v>#N/A</v>
      </c>
      <c r="E64" s="105"/>
      <c r="F64" s="105"/>
      <c r="G64" s="4"/>
    </row>
    <row r="65" spans="3:7" x14ac:dyDescent="0.25">
      <c r="C65" s="105"/>
      <c r="D65" s="60" t="e">
        <f>VLOOKUP(C65,'Dados do rebanho'!$A$7:$B$830,2,0)</f>
        <v>#N/A</v>
      </c>
      <c r="E65" s="105"/>
      <c r="F65" s="105"/>
      <c r="G65" s="4"/>
    </row>
    <row r="66" spans="3:7" x14ac:dyDescent="0.25">
      <c r="C66" s="105"/>
      <c r="D66" s="60" t="e">
        <f>VLOOKUP(C66,'Dados do rebanho'!$A$7:$B$830,2,0)</f>
        <v>#N/A</v>
      </c>
      <c r="E66" s="105"/>
      <c r="F66" s="105"/>
      <c r="G66" s="4"/>
    </row>
    <row r="67" spans="3:7" x14ac:dyDescent="0.25">
      <c r="C67" s="105"/>
      <c r="D67" s="60" t="e">
        <f>VLOOKUP(C67,'Dados do rebanho'!$A$7:$B$830,2,0)</f>
        <v>#N/A</v>
      </c>
      <c r="E67" s="105"/>
      <c r="F67" s="105"/>
      <c r="G67" s="4"/>
    </row>
    <row r="68" spans="3:7" x14ac:dyDescent="0.25">
      <c r="C68" s="105"/>
      <c r="D68" s="60" t="e">
        <f>VLOOKUP(C68,'Dados do rebanho'!$A$7:$B$830,2,0)</f>
        <v>#N/A</v>
      </c>
      <c r="E68" s="105"/>
      <c r="F68" s="105"/>
      <c r="G68" s="4"/>
    </row>
    <row r="69" spans="3:7" x14ac:dyDescent="0.25">
      <c r="C69" s="105"/>
      <c r="D69" s="60" t="e">
        <f>VLOOKUP(C69,'Dados do rebanho'!$A$7:$B$830,2,0)</f>
        <v>#N/A</v>
      </c>
      <c r="E69" s="105"/>
      <c r="F69" s="105"/>
      <c r="G69" s="4"/>
    </row>
    <row r="70" spans="3:7" x14ac:dyDescent="0.25">
      <c r="C70" s="105"/>
      <c r="D70" s="60" t="e">
        <f>VLOOKUP(C70,'Dados do rebanho'!$A$7:$B$830,2,0)</f>
        <v>#N/A</v>
      </c>
      <c r="E70" s="105"/>
      <c r="F70" s="105"/>
      <c r="G70" s="4"/>
    </row>
    <row r="71" spans="3:7" x14ac:dyDescent="0.25">
      <c r="C71" s="105"/>
      <c r="D71" s="60" t="e">
        <f>VLOOKUP(C71,'Dados do rebanho'!$A$7:$B$830,2,0)</f>
        <v>#N/A</v>
      </c>
      <c r="E71" s="105"/>
      <c r="F71" s="105"/>
      <c r="G71" s="4"/>
    </row>
    <row r="72" spans="3:7" x14ac:dyDescent="0.25">
      <c r="C72" s="105"/>
      <c r="D72" s="60" t="e">
        <f>VLOOKUP(C72,'Dados do rebanho'!$A$7:$B$830,2,0)</f>
        <v>#N/A</v>
      </c>
      <c r="E72" s="105"/>
      <c r="F72" s="105"/>
      <c r="G72" s="4"/>
    </row>
    <row r="73" spans="3:7" x14ac:dyDescent="0.25">
      <c r="C73" s="105"/>
      <c r="D73" s="60" t="e">
        <f>VLOOKUP(C73,'Dados do rebanho'!$A$7:$B$830,2,0)</f>
        <v>#N/A</v>
      </c>
      <c r="E73" s="105"/>
      <c r="F73" s="105"/>
      <c r="G73" s="4"/>
    </row>
    <row r="74" spans="3:7" x14ac:dyDescent="0.25">
      <c r="C74" s="105"/>
      <c r="D74" s="60" t="e">
        <f>VLOOKUP(C74,'Dados do rebanho'!$A$7:$B$830,2,0)</f>
        <v>#N/A</v>
      </c>
      <c r="E74" s="105"/>
      <c r="F74" s="105"/>
      <c r="G74" s="4"/>
    </row>
    <row r="75" spans="3:7" x14ac:dyDescent="0.25">
      <c r="C75" s="105"/>
      <c r="D75" s="60" t="e">
        <f>VLOOKUP(C75,'Dados do rebanho'!$A$7:$B$830,2,0)</f>
        <v>#N/A</v>
      </c>
      <c r="E75" s="105"/>
      <c r="F75" s="105"/>
      <c r="G75" s="4"/>
    </row>
    <row r="76" spans="3:7" x14ac:dyDescent="0.25">
      <c r="C76" s="105"/>
      <c r="D76" s="60" t="e">
        <f>VLOOKUP(C76,'Dados do rebanho'!$A$7:$B$830,2,0)</f>
        <v>#N/A</v>
      </c>
      <c r="E76" s="105"/>
      <c r="F76" s="105"/>
      <c r="G76" s="4"/>
    </row>
    <row r="77" spans="3:7" x14ac:dyDescent="0.25">
      <c r="C77" s="105"/>
      <c r="D77" s="60" t="e">
        <f>VLOOKUP(C77,'Dados do rebanho'!$A$7:$B$830,2,0)</f>
        <v>#N/A</v>
      </c>
      <c r="E77" s="105"/>
      <c r="F77" s="105"/>
      <c r="G77" s="4"/>
    </row>
    <row r="78" spans="3:7" x14ac:dyDescent="0.25">
      <c r="C78" s="105"/>
      <c r="D78" s="60" t="e">
        <f>VLOOKUP(C78,'Dados do rebanho'!$A$7:$B$830,2,0)</f>
        <v>#N/A</v>
      </c>
      <c r="E78" s="105"/>
      <c r="F78" s="105"/>
      <c r="G78" s="4"/>
    </row>
    <row r="79" spans="3:7" x14ac:dyDescent="0.25">
      <c r="C79" s="105"/>
      <c r="D79" s="60" t="e">
        <f>VLOOKUP(C79,'Dados do rebanho'!$A$7:$B$830,2,0)</f>
        <v>#N/A</v>
      </c>
      <c r="E79" s="105"/>
      <c r="F79" s="105"/>
      <c r="G79" s="4"/>
    </row>
    <row r="80" spans="3:7" x14ac:dyDescent="0.25">
      <c r="C80" s="105"/>
      <c r="D80" s="60" t="e">
        <f>VLOOKUP(C80,'Dados do rebanho'!$A$7:$B$830,2,0)</f>
        <v>#N/A</v>
      </c>
      <c r="E80" s="105"/>
      <c r="F80" s="105"/>
      <c r="G80" s="4"/>
    </row>
    <row r="81" spans="3:7" x14ac:dyDescent="0.25">
      <c r="C81" s="105"/>
      <c r="D81" s="60" t="e">
        <f>VLOOKUP(C81,'Dados do rebanho'!$A$7:$B$830,2,0)</f>
        <v>#N/A</v>
      </c>
      <c r="E81" s="105"/>
      <c r="F81" s="105"/>
      <c r="G81" s="4"/>
    </row>
    <row r="82" spans="3:7" x14ac:dyDescent="0.25">
      <c r="C82" s="105"/>
      <c r="D82" s="60" t="e">
        <f>VLOOKUP(C82,'Dados do rebanho'!$A$7:$B$830,2,0)</f>
        <v>#N/A</v>
      </c>
      <c r="E82" s="105"/>
      <c r="F82" s="105"/>
      <c r="G82" s="4"/>
    </row>
    <row r="83" spans="3:7" x14ac:dyDescent="0.25">
      <c r="C83" s="105"/>
      <c r="D83" s="60" t="e">
        <f>VLOOKUP(C83,'Dados do rebanho'!$A$7:$B$830,2,0)</f>
        <v>#N/A</v>
      </c>
      <c r="E83" s="105"/>
      <c r="F83" s="105"/>
      <c r="G83" s="4"/>
    </row>
    <row r="84" spans="3:7" x14ac:dyDescent="0.25">
      <c r="C84" s="105"/>
      <c r="D84" s="60" t="e">
        <f>VLOOKUP(C84,'Dados do rebanho'!$A$7:$B$830,2,0)</f>
        <v>#N/A</v>
      </c>
      <c r="E84" s="105"/>
      <c r="F84" s="105"/>
      <c r="G84" s="4"/>
    </row>
    <row r="85" spans="3:7" x14ac:dyDescent="0.25">
      <c r="C85" s="105"/>
      <c r="D85" s="60" t="e">
        <f>VLOOKUP(C85,'Dados do rebanho'!$A$7:$B$830,2,0)</f>
        <v>#N/A</v>
      </c>
      <c r="E85" s="105"/>
      <c r="F85" s="105"/>
      <c r="G85" s="4"/>
    </row>
    <row r="86" spans="3:7" x14ac:dyDescent="0.25">
      <c r="C86" s="105"/>
      <c r="D86" s="60" t="e">
        <f>VLOOKUP(C86,'Dados do rebanho'!$A$7:$B$830,2,0)</f>
        <v>#N/A</v>
      </c>
      <c r="E86" s="105"/>
      <c r="F86" s="105"/>
      <c r="G86" s="4"/>
    </row>
    <row r="87" spans="3:7" x14ac:dyDescent="0.25">
      <c r="C87" s="105"/>
      <c r="D87" s="60" t="e">
        <f>VLOOKUP(C87,'Dados do rebanho'!$A$7:$B$830,2,0)</f>
        <v>#N/A</v>
      </c>
      <c r="E87" s="105"/>
      <c r="F87" s="105"/>
      <c r="G87" s="4"/>
    </row>
    <row r="88" spans="3:7" x14ac:dyDescent="0.25">
      <c r="C88" s="105"/>
      <c r="D88" s="60" t="e">
        <f>VLOOKUP(C88,'Dados do rebanho'!$A$7:$B$830,2,0)</f>
        <v>#N/A</v>
      </c>
      <c r="E88" s="105"/>
      <c r="F88" s="105"/>
      <c r="G88" s="4"/>
    </row>
    <row r="89" spans="3:7" x14ac:dyDescent="0.25">
      <c r="C89" s="105"/>
      <c r="D89" s="60" t="e">
        <f>VLOOKUP(C89,'Dados do rebanho'!$A$7:$B$830,2,0)</f>
        <v>#N/A</v>
      </c>
      <c r="E89" s="105"/>
      <c r="F89" s="105"/>
      <c r="G89" s="4"/>
    </row>
    <row r="90" spans="3:7" x14ac:dyDescent="0.25">
      <c r="C90" s="105"/>
      <c r="D90" s="60" t="e">
        <f>VLOOKUP(C90,'Dados do rebanho'!$A$7:$B$830,2,0)</f>
        <v>#N/A</v>
      </c>
      <c r="E90" s="105"/>
      <c r="F90" s="105"/>
      <c r="G90" s="4"/>
    </row>
    <row r="91" spans="3:7" x14ac:dyDescent="0.25">
      <c r="C91" s="105"/>
      <c r="D91" s="60" t="e">
        <f>VLOOKUP(C91,'Dados do rebanho'!$A$7:$B$830,2,0)</f>
        <v>#N/A</v>
      </c>
      <c r="E91" s="105"/>
      <c r="F91" s="105"/>
      <c r="G91" s="4"/>
    </row>
    <row r="92" spans="3:7" x14ac:dyDescent="0.25">
      <c r="C92" s="105"/>
      <c r="D92" s="60" t="e">
        <f>VLOOKUP(C92,'Dados do rebanho'!$A$7:$B$830,2,0)</f>
        <v>#N/A</v>
      </c>
      <c r="E92" s="105"/>
      <c r="F92" s="105"/>
      <c r="G92" s="4"/>
    </row>
    <row r="93" spans="3:7" x14ac:dyDescent="0.25">
      <c r="C93" s="105"/>
      <c r="D93" s="60" t="e">
        <f>VLOOKUP(C93,'Dados do rebanho'!$A$7:$B$830,2,0)</f>
        <v>#N/A</v>
      </c>
      <c r="E93" s="105"/>
      <c r="F93" s="105"/>
      <c r="G93" s="4"/>
    </row>
    <row r="94" spans="3:7" x14ac:dyDescent="0.25">
      <c r="C94" s="105"/>
      <c r="D94" s="60" t="e">
        <f>VLOOKUP(C94,'Dados do rebanho'!$A$7:$B$830,2,0)</f>
        <v>#N/A</v>
      </c>
      <c r="E94" s="105"/>
      <c r="F94" s="105"/>
      <c r="G94" s="4"/>
    </row>
    <row r="95" spans="3:7" x14ac:dyDescent="0.25">
      <c r="C95" s="105"/>
      <c r="D95" s="60" t="e">
        <f>VLOOKUP(C95,'Dados do rebanho'!$A$7:$B$830,2,0)</f>
        <v>#N/A</v>
      </c>
      <c r="E95" s="105"/>
      <c r="F95" s="105"/>
      <c r="G95" s="4"/>
    </row>
    <row r="96" spans="3:7" x14ac:dyDescent="0.25">
      <c r="C96" s="105"/>
      <c r="D96" s="60" t="e">
        <f>VLOOKUP(C96,'Dados do rebanho'!$A$7:$B$830,2,0)</f>
        <v>#N/A</v>
      </c>
      <c r="E96" s="105"/>
      <c r="F96" s="105"/>
      <c r="G96" s="4"/>
    </row>
    <row r="97" spans="3:7" x14ac:dyDescent="0.25">
      <c r="C97" s="105"/>
      <c r="D97" s="60" t="e">
        <f>VLOOKUP(C97,'Dados do rebanho'!$A$7:$B$830,2,0)</f>
        <v>#N/A</v>
      </c>
      <c r="E97" s="105"/>
      <c r="F97" s="105"/>
      <c r="G97" s="4"/>
    </row>
    <row r="98" spans="3:7" x14ac:dyDescent="0.25">
      <c r="C98" s="105"/>
      <c r="D98" s="60" t="e">
        <f>VLOOKUP(C98,'Dados do rebanho'!$A$7:$B$830,2,0)</f>
        <v>#N/A</v>
      </c>
      <c r="E98" s="105"/>
      <c r="F98" s="105"/>
      <c r="G98" s="4"/>
    </row>
    <row r="99" spans="3:7" x14ac:dyDescent="0.25">
      <c r="C99" s="105"/>
      <c r="D99" s="60" t="e">
        <f>VLOOKUP(C99,'Dados do rebanho'!$A$7:$B$830,2,0)</f>
        <v>#N/A</v>
      </c>
      <c r="E99" s="105"/>
      <c r="F99" s="105"/>
      <c r="G99" s="4"/>
    </row>
    <row r="100" spans="3:7" x14ac:dyDescent="0.25">
      <c r="C100" s="105"/>
      <c r="D100" s="60" t="e">
        <f>VLOOKUP(C100,'Dados do rebanho'!$A$7:$B$830,2,0)</f>
        <v>#N/A</v>
      </c>
      <c r="E100" s="105"/>
      <c r="F100" s="105"/>
      <c r="G100" s="4"/>
    </row>
    <row r="101" spans="3:7" x14ac:dyDescent="0.25">
      <c r="C101" s="105"/>
      <c r="D101" s="60" t="e">
        <f>VLOOKUP(C101,'Dados do rebanho'!$A$7:$B$830,2,0)</f>
        <v>#N/A</v>
      </c>
      <c r="E101" s="105"/>
      <c r="F101" s="105"/>
      <c r="G101" s="4"/>
    </row>
    <row r="102" spans="3:7" x14ac:dyDescent="0.25">
      <c r="C102" s="105"/>
      <c r="D102" s="60" t="e">
        <f>VLOOKUP(C102,'Dados do rebanho'!$A$7:$B$830,2,0)</f>
        <v>#N/A</v>
      </c>
      <c r="E102" s="105"/>
      <c r="F102" s="105"/>
      <c r="G102" s="4"/>
    </row>
    <row r="103" spans="3:7" x14ac:dyDescent="0.25">
      <c r="C103" s="105"/>
      <c r="D103" s="60" t="e">
        <f>VLOOKUP(C103,'Dados do rebanho'!$A$7:$B$830,2,0)</f>
        <v>#N/A</v>
      </c>
      <c r="E103" s="105"/>
      <c r="F103" s="105"/>
      <c r="G103" s="4"/>
    </row>
    <row r="104" spans="3:7" x14ac:dyDescent="0.25">
      <c r="C104" s="105"/>
      <c r="D104" s="60" t="e">
        <f>VLOOKUP(C104,'Dados do rebanho'!$A$7:$B$830,2,0)</f>
        <v>#N/A</v>
      </c>
      <c r="E104" s="105"/>
      <c r="F104" s="105"/>
      <c r="G104" s="4"/>
    </row>
    <row r="105" spans="3:7" x14ac:dyDescent="0.25">
      <c r="C105" s="105"/>
      <c r="D105" s="60" t="e">
        <f>VLOOKUP(C105,'Dados do rebanho'!$A$7:$B$830,2,0)</f>
        <v>#N/A</v>
      </c>
      <c r="E105" s="105"/>
      <c r="F105" s="105"/>
      <c r="G105" s="4"/>
    </row>
    <row r="106" spans="3:7" x14ac:dyDescent="0.25">
      <c r="C106" s="105"/>
      <c r="D106" s="60" t="e">
        <f>VLOOKUP(C106,'Dados do rebanho'!$A$7:$B$830,2,0)</f>
        <v>#N/A</v>
      </c>
      <c r="E106" s="105"/>
      <c r="F106" s="105"/>
      <c r="G106" s="4"/>
    </row>
    <row r="107" spans="3:7" x14ac:dyDescent="0.25">
      <c r="C107" s="105"/>
      <c r="D107" s="60" t="e">
        <f>VLOOKUP(C107,'Dados do rebanho'!$A$7:$B$830,2,0)</f>
        <v>#N/A</v>
      </c>
      <c r="E107" s="105"/>
      <c r="F107" s="105"/>
      <c r="G107" s="4"/>
    </row>
    <row r="108" spans="3:7" x14ac:dyDescent="0.25">
      <c r="C108" s="105"/>
      <c r="D108" s="60" t="e">
        <f>VLOOKUP(C108,'Dados do rebanho'!$A$7:$B$830,2,0)</f>
        <v>#N/A</v>
      </c>
      <c r="E108" s="105"/>
      <c r="F108" s="105"/>
      <c r="G108" s="4"/>
    </row>
    <row r="109" spans="3:7" x14ac:dyDescent="0.25">
      <c r="C109" s="105"/>
      <c r="D109" s="60" t="e">
        <f>VLOOKUP(C109,'Dados do rebanho'!$A$7:$B$830,2,0)</f>
        <v>#N/A</v>
      </c>
      <c r="E109" s="105"/>
      <c r="F109" s="105"/>
      <c r="G109" s="4"/>
    </row>
    <row r="110" spans="3:7" x14ac:dyDescent="0.25">
      <c r="C110" s="105"/>
      <c r="D110" s="60" t="e">
        <f>VLOOKUP(C110,'Dados do rebanho'!$A$7:$B$830,2,0)</f>
        <v>#N/A</v>
      </c>
      <c r="E110" s="105"/>
      <c r="F110" s="105"/>
      <c r="G110" s="4"/>
    </row>
    <row r="111" spans="3:7" x14ac:dyDescent="0.25">
      <c r="C111" s="105"/>
      <c r="D111" s="60" t="e">
        <f>VLOOKUP(C111,'Dados do rebanho'!$A$7:$B$830,2,0)</f>
        <v>#N/A</v>
      </c>
      <c r="E111" s="105"/>
      <c r="F111" s="105"/>
      <c r="G111" s="4"/>
    </row>
    <row r="112" spans="3:7" x14ac:dyDescent="0.25">
      <c r="C112" s="105"/>
      <c r="D112" s="60" t="e">
        <f>VLOOKUP(C112,'Dados do rebanho'!$A$7:$B$830,2,0)</f>
        <v>#N/A</v>
      </c>
      <c r="E112" s="105"/>
      <c r="F112" s="105"/>
      <c r="G112" s="4"/>
    </row>
    <row r="113" spans="3:7" x14ac:dyDescent="0.25">
      <c r="C113" s="105"/>
      <c r="D113" s="60" t="e">
        <f>VLOOKUP(C113,'Dados do rebanho'!$A$7:$B$830,2,0)</f>
        <v>#N/A</v>
      </c>
      <c r="E113" s="105"/>
      <c r="F113" s="105"/>
      <c r="G113" s="4"/>
    </row>
    <row r="114" spans="3:7" x14ac:dyDescent="0.25">
      <c r="C114" s="105"/>
      <c r="D114" s="60" t="e">
        <f>VLOOKUP(C114,'Dados do rebanho'!$A$7:$B$830,2,0)</f>
        <v>#N/A</v>
      </c>
      <c r="E114" s="105"/>
      <c r="F114" s="105"/>
      <c r="G114" s="4"/>
    </row>
    <row r="115" spans="3:7" x14ac:dyDescent="0.25">
      <c r="C115" s="105"/>
      <c r="D115" s="60" t="e">
        <f>VLOOKUP(C115,'Dados do rebanho'!$A$7:$B$830,2,0)</f>
        <v>#N/A</v>
      </c>
      <c r="E115" s="105"/>
      <c r="F115" s="105"/>
      <c r="G115" s="4"/>
    </row>
    <row r="116" spans="3:7" x14ac:dyDescent="0.25">
      <c r="C116" s="105"/>
      <c r="D116" s="60" t="e">
        <f>VLOOKUP(C116,'Dados do rebanho'!$A$7:$B$830,2,0)</f>
        <v>#N/A</v>
      </c>
      <c r="E116" s="105"/>
      <c r="F116" s="105"/>
      <c r="G116" s="4"/>
    </row>
    <row r="117" spans="3:7" x14ac:dyDescent="0.25">
      <c r="C117" s="105"/>
      <c r="D117" s="60" t="e">
        <f>VLOOKUP(C117,'Dados do rebanho'!$A$7:$B$830,2,0)</f>
        <v>#N/A</v>
      </c>
      <c r="E117" s="105"/>
      <c r="F117" s="105"/>
      <c r="G117" s="4"/>
    </row>
    <row r="118" spans="3:7" x14ac:dyDescent="0.25">
      <c r="C118" s="105"/>
      <c r="D118" s="60" t="e">
        <f>VLOOKUP(C118,'Dados do rebanho'!$A$7:$B$830,2,0)</f>
        <v>#N/A</v>
      </c>
      <c r="E118" s="105"/>
      <c r="F118" s="105"/>
      <c r="G118" s="4"/>
    </row>
    <row r="119" spans="3:7" x14ac:dyDescent="0.25">
      <c r="C119" s="105"/>
      <c r="D119" s="60" t="e">
        <f>VLOOKUP(C119,'Dados do rebanho'!$A$7:$B$830,2,0)</f>
        <v>#N/A</v>
      </c>
      <c r="E119" s="105"/>
      <c r="F119" s="105"/>
      <c r="G119" s="4"/>
    </row>
    <row r="120" spans="3:7" x14ac:dyDescent="0.25">
      <c r="C120" s="105"/>
      <c r="D120" s="60" t="e">
        <f>VLOOKUP(C120,'Dados do rebanho'!$A$7:$B$830,2,0)</f>
        <v>#N/A</v>
      </c>
      <c r="E120" s="105"/>
      <c r="F120" s="105"/>
      <c r="G120" s="4"/>
    </row>
    <row r="121" spans="3:7" x14ac:dyDescent="0.25">
      <c r="C121" s="105"/>
      <c r="D121" s="60" t="e">
        <f>VLOOKUP(C121,'Dados do rebanho'!$A$7:$B$830,2,0)</f>
        <v>#N/A</v>
      </c>
      <c r="E121" s="105"/>
      <c r="F121" s="105"/>
      <c r="G121" s="4"/>
    </row>
    <row r="122" spans="3:7" x14ac:dyDescent="0.25">
      <c r="C122" s="105"/>
      <c r="D122" s="60" t="e">
        <f>VLOOKUP(C122,'Dados do rebanho'!$A$7:$B$830,2,0)</f>
        <v>#N/A</v>
      </c>
      <c r="E122" s="105"/>
      <c r="F122" s="105"/>
      <c r="G122" s="4"/>
    </row>
    <row r="123" spans="3:7" x14ac:dyDescent="0.25">
      <c r="C123" s="105"/>
      <c r="D123" s="60" t="e">
        <f>VLOOKUP(C123,'Dados do rebanho'!$A$7:$B$830,2,0)</f>
        <v>#N/A</v>
      </c>
      <c r="E123" s="105"/>
      <c r="F123" s="105"/>
      <c r="G123" s="4"/>
    </row>
    <row r="124" spans="3:7" x14ac:dyDescent="0.25">
      <c r="C124" s="105"/>
      <c r="D124" s="60" t="e">
        <f>VLOOKUP(C124,'Dados do rebanho'!$A$7:$B$830,2,0)</f>
        <v>#N/A</v>
      </c>
      <c r="E124" s="105"/>
      <c r="F124" s="105"/>
      <c r="G124" s="4"/>
    </row>
    <row r="125" spans="3:7" x14ac:dyDescent="0.25">
      <c r="C125" s="105"/>
      <c r="D125" s="60" t="e">
        <f>VLOOKUP(C125,'Dados do rebanho'!$A$7:$B$830,2,0)</f>
        <v>#N/A</v>
      </c>
      <c r="E125" s="105"/>
      <c r="F125" s="105"/>
      <c r="G125" s="4"/>
    </row>
    <row r="126" spans="3:7" x14ac:dyDescent="0.25">
      <c r="C126" s="105"/>
      <c r="D126" s="60" t="e">
        <f>VLOOKUP(C126,'Dados do rebanho'!$A$7:$B$830,2,0)</f>
        <v>#N/A</v>
      </c>
      <c r="E126" s="105"/>
      <c r="F126" s="105"/>
      <c r="G126" s="4"/>
    </row>
    <row r="127" spans="3:7" x14ac:dyDescent="0.25">
      <c r="C127" s="105"/>
      <c r="D127" s="60" t="e">
        <f>VLOOKUP(C127,'Dados do rebanho'!$A$7:$B$830,2,0)</f>
        <v>#N/A</v>
      </c>
      <c r="E127" s="105"/>
      <c r="F127" s="105"/>
      <c r="G127" s="4"/>
    </row>
    <row r="128" spans="3:7" x14ac:dyDescent="0.25">
      <c r="C128" s="105"/>
      <c r="D128" s="60" t="e">
        <f>VLOOKUP(C128,'Dados do rebanho'!$A$7:$B$830,2,0)</f>
        <v>#N/A</v>
      </c>
      <c r="E128" s="105"/>
      <c r="F128" s="105"/>
      <c r="G128" s="4"/>
    </row>
    <row r="129" spans="3:7" x14ac:dyDescent="0.25">
      <c r="C129" s="105"/>
      <c r="D129" s="60" t="e">
        <f>VLOOKUP(C129,'Dados do rebanho'!$A$7:$B$830,2,0)</f>
        <v>#N/A</v>
      </c>
      <c r="E129" s="105"/>
      <c r="F129" s="105"/>
      <c r="G129" s="4"/>
    </row>
    <row r="130" spans="3:7" x14ac:dyDescent="0.25">
      <c r="C130" s="105"/>
      <c r="D130" s="60" t="e">
        <f>VLOOKUP(C130,'Dados do rebanho'!$A$7:$B$830,2,0)</f>
        <v>#N/A</v>
      </c>
      <c r="E130" s="105"/>
      <c r="F130" s="105"/>
      <c r="G130" s="4"/>
    </row>
    <row r="131" spans="3:7" x14ac:dyDescent="0.25">
      <c r="C131" s="105"/>
      <c r="D131" s="60" t="e">
        <f>VLOOKUP(C131,'Dados do rebanho'!$A$7:$B$830,2,0)</f>
        <v>#N/A</v>
      </c>
      <c r="E131" s="105"/>
      <c r="F131" s="105"/>
      <c r="G131" s="4"/>
    </row>
    <row r="132" spans="3:7" x14ac:dyDescent="0.25">
      <c r="C132" s="105"/>
      <c r="D132" s="60" t="e">
        <f>VLOOKUP(C132,'Dados do rebanho'!$A$7:$B$830,2,0)</f>
        <v>#N/A</v>
      </c>
      <c r="E132" s="105"/>
      <c r="F132" s="105"/>
      <c r="G132" s="4"/>
    </row>
    <row r="133" spans="3:7" x14ac:dyDescent="0.25">
      <c r="C133" s="105"/>
      <c r="D133" s="60" t="e">
        <f>VLOOKUP(C133,'Dados do rebanho'!$A$7:$B$830,2,0)</f>
        <v>#N/A</v>
      </c>
      <c r="E133" s="105"/>
      <c r="F133" s="105"/>
      <c r="G133" s="4"/>
    </row>
    <row r="134" spans="3:7" x14ac:dyDescent="0.25">
      <c r="C134" s="105"/>
      <c r="D134" s="60" t="e">
        <f>VLOOKUP(C134,'Dados do rebanho'!$A$7:$B$830,2,0)</f>
        <v>#N/A</v>
      </c>
      <c r="E134" s="105"/>
      <c r="F134" s="105"/>
      <c r="G134" s="4"/>
    </row>
    <row r="135" spans="3:7" x14ac:dyDescent="0.25">
      <c r="C135" s="105"/>
      <c r="D135" s="60" t="e">
        <f>VLOOKUP(C135,'Dados do rebanho'!$A$7:$B$830,2,0)</f>
        <v>#N/A</v>
      </c>
      <c r="E135" s="105"/>
      <c r="F135" s="105"/>
      <c r="G135" s="4"/>
    </row>
    <row r="136" spans="3:7" x14ac:dyDescent="0.25">
      <c r="C136" s="105"/>
      <c r="D136" s="60" t="e">
        <f>VLOOKUP(C136,'Dados do rebanho'!$A$7:$B$830,2,0)</f>
        <v>#N/A</v>
      </c>
      <c r="E136" s="105"/>
      <c r="F136" s="105"/>
      <c r="G136" s="4"/>
    </row>
    <row r="137" spans="3:7" x14ac:dyDescent="0.25">
      <c r="C137" s="105"/>
      <c r="D137" s="60" t="e">
        <f>VLOOKUP(C137,'Dados do rebanho'!$A$7:$B$830,2,0)</f>
        <v>#N/A</v>
      </c>
      <c r="E137" s="105"/>
      <c r="F137" s="105"/>
      <c r="G137" s="4"/>
    </row>
    <row r="138" spans="3:7" x14ac:dyDescent="0.25">
      <c r="C138" s="105"/>
      <c r="D138" s="60" t="e">
        <f>VLOOKUP(C138,'Dados do rebanho'!$A$7:$B$830,2,0)</f>
        <v>#N/A</v>
      </c>
      <c r="E138" s="105"/>
      <c r="F138" s="105"/>
      <c r="G138" s="4"/>
    </row>
    <row r="139" spans="3:7" x14ac:dyDescent="0.25">
      <c r="C139" s="105"/>
      <c r="D139" s="60" t="e">
        <f>VLOOKUP(C139,'Dados do rebanho'!$A$7:$B$830,2,0)</f>
        <v>#N/A</v>
      </c>
      <c r="E139" s="105"/>
      <c r="F139" s="105"/>
      <c r="G139" s="4"/>
    </row>
    <row r="140" spans="3:7" x14ac:dyDescent="0.25">
      <c r="C140" s="105"/>
      <c r="D140" s="60" t="e">
        <f>VLOOKUP(C140,'Dados do rebanho'!$A$7:$B$830,2,0)</f>
        <v>#N/A</v>
      </c>
      <c r="E140" s="105"/>
      <c r="F140" s="105"/>
      <c r="G140" s="4"/>
    </row>
    <row r="141" spans="3:7" x14ac:dyDescent="0.25">
      <c r="C141" s="105"/>
      <c r="D141" s="60" t="e">
        <f>VLOOKUP(C141,'Dados do rebanho'!$A$7:$B$830,2,0)</f>
        <v>#N/A</v>
      </c>
      <c r="E141" s="105"/>
      <c r="F141" s="105"/>
      <c r="G141" s="4"/>
    </row>
    <row r="142" spans="3:7" x14ac:dyDescent="0.25">
      <c r="C142" s="105"/>
      <c r="D142" s="60" t="e">
        <f>VLOOKUP(C142,'Dados do rebanho'!$A$7:$B$830,2,0)</f>
        <v>#N/A</v>
      </c>
      <c r="E142" s="105"/>
      <c r="F142" s="105"/>
      <c r="G142" s="4"/>
    </row>
    <row r="143" spans="3:7" x14ac:dyDescent="0.25">
      <c r="C143" s="105"/>
      <c r="D143" s="60" t="e">
        <f>VLOOKUP(C143,'Dados do rebanho'!$A$7:$B$830,2,0)</f>
        <v>#N/A</v>
      </c>
      <c r="E143" s="105"/>
      <c r="F143" s="105"/>
      <c r="G143" s="4"/>
    </row>
    <row r="144" spans="3:7" x14ac:dyDescent="0.25">
      <c r="C144" s="105"/>
      <c r="D144" s="60" t="e">
        <f>VLOOKUP(C144,'Dados do rebanho'!$A$7:$B$830,2,0)</f>
        <v>#N/A</v>
      </c>
      <c r="E144" s="105"/>
      <c r="F144" s="105"/>
      <c r="G144" s="4"/>
    </row>
    <row r="145" spans="3:7" x14ac:dyDescent="0.25">
      <c r="C145" s="105"/>
      <c r="D145" s="60" t="e">
        <f>VLOOKUP(C145,'Dados do rebanho'!$A$7:$B$830,2,0)</f>
        <v>#N/A</v>
      </c>
      <c r="E145" s="105"/>
      <c r="F145" s="105"/>
      <c r="G145" s="4"/>
    </row>
    <row r="146" spans="3:7" x14ac:dyDescent="0.25">
      <c r="C146" s="105"/>
      <c r="D146" s="60" t="e">
        <f>VLOOKUP(C146,'Dados do rebanho'!$A$7:$B$830,2,0)</f>
        <v>#N/A</v>
      </c>
      <c r="E146" s="105"/>
      <c r="F146" s="105"/>
      <c r="G146" s="4"/>
    </row>
    <row r="147" spans="3:7" x14ac:dyDescent="0.25">
      <c r="C147" s="105"/>
      <c r="D147" s="60" t="e">
        <f>VLOOKUP(C147,'Dados do rebanho'!$A$7:$B$830,2,0)</f>
        <v>#N/A</v>
      </c>
      <c r="E147" s="105"/>
      <c r="F147" s="105"/>
      <c r="G147" s="4"/>
    </row>
    <row r="148" spans="3:7" x14ac:dyDescent="0.25">
      <c r="C148" s="105"/>
      <c r="D148" s="60" t="e">
        <f>VLOOKUP(C148,'Dados do rebanho'!$A$7:$B$830,2,0)</f>
        <v>#N/A</v>
      </c>
      <c r="E148" s="105"/>
      <c r="F148" s="105"/>
      <c r="G148" s="4"/>
    </row>
    <row r="149" spans="3:7" x14ac:dyDescent="0.25">
      <c r="C149" s="105"/>
      <c r="D149" s="60" t="e">
        <f>VLOOKUP(C149,'Dados do rebanho'!$A$7:$B$830,2,0)</f>
        <v>#N/A</v>
      </c>
      <c r="E149" s="105"/>
      <c r="F149" s="105"/>
      <c r="G149" s="4"/>
    </row>
    <row r="150" spans="3:7" x14ac:dyDescent="0.25">
      <c r="C150" s="105"/>
      <c r="D150" s="60" t="e">
        <f>VLOOKUP(C150,'Dados do rebanho'!$A$7:$B$830,2,0)</f>
        <v>#N/A</v>
      </c>
      <c r="E150" s="105"/>
      <c r="F150" s="105"/>
      <c r="G150" s="4"/>
    </row>
    <row r="151" spans="3:7" x14ac:dyDescent="0.25">
      <c r="C151" s="105"/>
      <c r="D151" s="60" t="e">
        <f>VLOOKUP(C151,'Dados do rebanho'!$A$7:$B$830,2,0)</f>
        <v>#N/A</v>
      </c>
      <c r="E151" s="105"/>
      <c r="F151" s="105"/>
      <c r="G151" s="4"/>
    </row>
    <row r="152" spans="3:7" x14ac:dyDescent="0.25">
      <c r="C152" s="105"/>
      <c r="D152" s="60" t="e">
        <f>VLOOKUP(C152,'Dados do rebanho'!$A$7:$B$830,2,0)</f>
        <v>#N/A</v>
      </c>
      <c r="E152" s="105"/>
      <c r="F152" s="105"/>
      <c r="G152" s="4"/>
    </row>
    <row r="153" spans="3:7" x14ac:dyDescent="0.25">
      <c r="C153" s="105"/>
      <c r="D153" s="60" t="e">
        <f>VLOOKUP(C153,'Dados do rebanho'!$A$7:$B$830,2,0)</f>
        <v>#N/A</v>
      </c>
      <c r="E153" s="105"/>
      <c r="F153" s="105"/>
      <c r="G153" s="4"/>
    </row>
    <row r="154" spans="3:7" x14ac:dyDescent="0.25">
      <c r="C154" s="105"/>
      <c r="D154" s="60" t="e">
        <f>VLOOKUP(C154,'Dados do rebanho'!$A$7:$B$830,2,0)</f>
        <v>#N/A</v>
      </c>
      <c r="E154" s="105"/>
      <c r="F154" s="105"/>
      <c r="G154" s="4"/>
    </row>
    <row r="155" spans="3:7" x14ac:dyDescent="0.25">
      <c r="C155" s="105"/>
      <c r="D155" s="60" t="e">
        <f>VLOOKUP(C155,'Dados do rebanho'!$A$7:$B$830,2,0)</f>
        <v>#N/A</v>
      </c>
      <c r="E155" s="105"/>
      <c r="F155" s="105"/>
      <c r="G155" s="4"/>
    </row>
    <row r="156" spans="3:7" x14ac:dyDescent="0.25">
      <c r="C156" s="105"/>
      <c r="D156" s="60" t="e">
        <f>VLOOKUP(C156,'Dados do rebanho'!$A$7:$B$830,2,0)</f>
        <v>#N/A</v>
      </c>
      <c r="E156" s="105"/>
      <c r="F156" s="105"/>
      <c r="G156" s="4"/>
    </row>
    <row r="157" spans="3:7" x14ac:dyDescent="0.25">
      <c r="C157" s="105"/>
      <c r="D157" s="60" t="e">
        <f>VLOOKUP(C157,'Dados do rebanho'!$A$7:$B$830,2,0)</f>
        <v>#N/A</v>
      </c>
      <c r="E157" s="105"/>
      <c r="F157" s="105"/>
      <c r="G157" s="4"/>
    </row>
    <row r="158" spans="3:7" x14ac:dyDescent="0.25">
      <c r="C158" s="105"/>
      <c r="D158" s="60" t="e">
        <f>VLOOKUP(C158,'Dados do rebanho'!$A$7:$B$830,2,0)</f>
        <v>#N/A</v>
      </c>
      <c r="E158" s="105"/>
      <c r="F158" s="105"/>
      <c r="G158" s="4"/>
    </row>
    <row r="159" spans="3:7" x14ac:dyDescent="0.25">
      <c r="C159" s="105"/>
      <c r="D159" s="60" t="e">
        <f>VLOOKUP(C159,'Dados do rebanho'!$A$7:$B$830,2,0)</f>
        <v>#N/A</v>
      </c>
      <c r="E159" s="105"/>
      <c r="F159" s="105"/>
      <c r="G159" s="4"/>
    </row>
    <row r="160" spans="3:7" x14ac:dyDescent="0.25">
      <c r="C160" s="105"/>
      <c r="D160" s="60" t="e">
        <f>VLOOKUP(C160,'Dados do rebanho'!$A$7:$B$830,2,0)</f>
        <v>#N/A</v>
      </c>
      <c r="E160" s="105"/>
      <c r="F160" s="105"/>
      <c r="G160" s="4"/>
    </row>
    <row r="161" spans="3:7" x14ac:dyDescent="0.25">
      <c r="C161" s="105"/>
      <c r="D161" s="60" t="e">
        <f>VLOOKUP(C161,'Dados do rebanho'!$A$7:$B$830,2,0)</f>
        <v>#N/A</v>
      </c>
      <c r="E161" s="105"/>
      <c r="F161" s="105"/>
      <c r="G161" s="4"/>
    </row>
    <row r="162" spans="3:7" x14ac:dyDescent="0.25">
      <c r="C162" s="105"/>
      <c r="D162" s="60" t="e">
        <f>VLOOKUP(C162,'Dados do rebanho'!$A$7:$B$830,2,0)</f>
        <v>#N/A</v>
      </c>
      <c r="E162" s="105"/>
      <c r="F162" s="105"/>
      <c r="G162" s="4"/>
    </row>
    <row r="163" spans="3:7" x14ac:dyDescent="0.25">
      <c r="C163" s="105"/>
      <c r="D163" s="60" t="e">
        <f>VLOOKUP(C163,'Dados do rebanho'!$A$7:$B$830,2,0)</f>
        <v>#N/A</v>
      </c>
      <c r="E163" s="105"/>
      <c r="F163" s="105"/>
      <c r="G163" s="4"/>
    </row>
    <row r="164" spans="3:7" x14ac:dyDescent="0.25">
      <c r="C164" s="105"/>
      <c r="D164" s="60" t="e">
        <f>VLOOKUP(C164,'Dados do rebanho'!$A$7:$B$830,2,0)</f>
        <v>#N/A</v>
      </c>
      <c r="E164" s="105"/>
      <c r="F164" s="105"/>
      <c r="G164" s="4"/>
    </row>
    <row r="165" spans="3:7" x14ac:dyDescent="0.25">
      <c r="C165" s="105"/>
      <c r="D165" s="60" t="e">
        <f>VLOOKUP(C165,'Dados do rebanho'!$A$7:$B$830,2,0)</f>
        <v>#N/A</v>
      </c>
      <c r="E165" s="105"/>
      <c r="F165" s="105"/>
      <c r="G165" s="4"/>
    </row>
    <row r="166" spans="3:7" x14ac:dyDescent="0.25">
      <c r="C166" s="105"/>
      <c r="D166" s="60" t="e">
        <f>VLOOKUP(C166,'Dados do rebanho'!$A$7:$B$830,2,0)</f>
        <v>#N/A</v>
      </c>
      <c r="E166" s="105"/>
      <c r="F166" s="105"/>
      <c r="G166" s="4"/>
    </row>
    <row r="167" spans="3:7" x14ac:dyDescent="0.25">
      <c r="C167" s="105"/>
      <c r="D167" s="60" t="e">
        <f>VLOOKUP(C167,'Dados do rebanho'!$A$7:$B$830,2,0)</f>
        <v>#N/A</v>
      </c>
      <c r="E167" s="105"/>
      <c r="F167" s="105"/>
      <c r="G167" s="4"/>
    </row>
    <row r="168" spans="3:7" x14ac:dyDescent="0.25">
      <c r="C168" s="105"/>
      <c r="D168" s="60" t="e">
        <f>VLOOKUP(C168,'Dados do rebanho'!$A$7:$B$830,2,0)</f>
        <v>#N/A</v>
      </c>
      <c r="E168" s="105"/>
      <c r="F168" s="105"/>
      <c r="G168" s="4"/>
    </row>
    <row r="169" spans="3:7" x14ac:dyDescent="0.25">
      <c r="C169" s="105"/>
      <c r="D169" s="60" t="e">
        <f>VLOOKUP(C169,'Dados do rebanho'!$A$7:$B$830,2,0)</f>
        <v>#N/A</v>
      </c>
      <c r="E169" s="105"/>
      <c r="F169" s="105"/>
      <c r="G169" s="4"/>
    </row>
    <row r="170" spans="3:7" x14ac:dyDescent="0.25">
      <c r="C170" s="105"/>
      <c r="D170" s="60" t="e">
        <f>VLOOKUP(C170,'Dados do rebanho'!$A$7:$B$830,2,0)</f>
        <v>#N/A</v>
      </c>
      <c r="E170" s="105"/>
      <c r="F170" s="105"/>
      <c r="G170" s="4"/>
    </row>
    <row r="171" spans="3:7" x14ac:dyDescent="0.25">
      <c r="C171" s="105"/>
      <c r="D171" s="60" t="e">
        <f>VLOOKUP(C171,'Dados do rebanho'!$A$7:$B$830,2,0)</f>
        <v>#N/A</v>
      </c>
      <c r="E171" s="105"/>
      <c r="F171" s="105"/>
      <c r="G171" s="4"/>
    </row>
    <row r="172" spans="3:7" x14ac:dyDescent="0.25">
      <c r="C172" s="105"/>
      <c r="D172" s="60" t="e">
        <f>VLOOKUP(C172,'Dados do rebanho'!$A$7:$B$830,2,0)</f>
        <v>#N/A</v>
      </c>
      <c r="E172" s="105"/>
      <c r="F172" s="105"/>
      <c r="G172" s="4"/>
    </row>
    <row r="173" spans="3:7" x14ac:dyDescent="0.25">
      <c r="C173" s="105"/>
      <c r="D173" s="60" t="e">
        <f>VLOOKUP(C173,'Dados do rebanho'!$A$7:$B$830,2,0)</f>
        <v>#N/A</v>
      </c>
      <c r="E173" s="105"/>
      <c r="F173" s="105"/>
      <c r="G173" s="4"/>
    </row>
    <row r="174" spans="3:7" x14ac:dyDescent="0.25">
      <c r="C174" s="105"/>
      <c r="D174" s="60" t="e">
        <f>VLOOKUP(C174,'Dados do rebanho'!$A$7:$B$830,2,0)</f>
        <v>#N/A</v>
      </c>
      <c r="E174" s="105"/>
      <c r="F174" s="105"/>
      <c r="G174" s="4"/>
    </row>
    <row r="175" spans="3:7" x14ac:dyDescent="0.25">
      <c r="C175" s="105"/>
      <c r="D175" s="60" t="e">
        <f>VLOOKUP(C175,'Dados do rebanho'!$A$7:$B$830,2,0)</f>
        <v>#N/A</v>
      </c>
      <c r="E175" s="105"/>
      <c r="F175" s="105"/>
      <c r="G175" s="4"/>
    </row>
    <row r="176" spans="3:7" x14ac:dyDescent="0.25">
      <c r="C176" s="105"/>
      <c r="D176" s="60" t="e">
        <f>VLOOKUP(C176,'Dados do rebanho'!$A$7:$B$830,2,0)</f>
        <v>#N/A</v>
      </c>
      <c r="E176" s="105"/>
      <c r="F176" s="105"/>
      <c r="G176" s="4"/>
    </row>
    <row r="177" spans="3:7" x14ac:dyDescent="0.25">
      <c r="C177" s="105"/>
      <c r="D177" s="60" t="e">
        <f>VLOOKUP(C177,'Dados do rebanho'!$A$7:$B$830,2,0)</f>
        <v>#N/A</v>
      </c>
      <c r="E177" s="105"/>
      <c r="F177" s="105"/>
      <c r="G177" s="4"/>
    </row>
    <row r="178" spans="3:7" x14ac:dyDescent="0.25">
      <c r="C178" s="105"/>
      <c r="D178" s="60" t="e">
        <f>VLOOKUP(C178,'Dados do rebanho'!$A$7:$B$830,2,0)</f>
        <v>#N/A</v>
      </c>
      <c r="E178" s="105"/>
      <c r="F178" s="105"/>
      <c r="G178" s="4"/>
    </row>
    <row r="179" spans="3:7" x14ac:dyDescent="0.25">
      <c r="C179" s="105"/>
      <c r="D179" s="60" t="e">
        <f>VLOOKUP(C179,'Dados do rebanho'!$A$7:$B$830,2,0)</f>
        <v>#N/A</v>
      </c>
      <c r="E179" s="105"/>
      <c r="F179" s="105"/>
      <c r="G179" s="4"/>
    </row>
    <row r="180" spans="3:7" x14ac:dyDescent="0.25">
      <c r="C180" s="105"/>
      <c r="D180" s="60" t="e">
        <f>VLOOKUP(C180,'Dados do rebanho'!$A$7:$B$830,2,0)</f>
        <v>#N/A</v>
      </c>
      <c r="E180" s="105"/>
      <c r="F180" s="105"/>
      <c r="G180" s="4"/>
    </row>
    <row r="181" spans="3:7" x14ac:dyDescent="0.25">
      <c r="C181" s="105"/>
      <c r="D181" s="60" t="e">
        <f>VLOOKUP(C181,'Dados do rebanho'!$A$7:$B$830,2,0)</f>
        <v>#N/A</v>
      </c>
      <c r="E181" s="105"/>
      <c r="F181" s="105"/>
      <c r="G181" s="4"/>
    </row>
    <row r="182" spans="3:7" x14ac:dyDescent="0.25">
      <c r="C182" s="105"/>
      <c r="D182" s="60" t="e">
        <f>VLOOKUP(C182,'Dados do rebanho'!$A$7:$B$830,2,0)</f>
        <v>#N/A</v>
      </c>
      <c r="E182" s="105"/>
      <c r="F182" s="105"/>
      <c r="G182" s="4"/>
    </row>
    <row r="183" spans="3:7" x14ac:dyDescent="0.25">
      <c r="C183" s="105"/>
      <c r="D183" s="60" t="e">
        <f>VLOOKUP(C183,'Dados do rebanho'!$A$7:$B$830,2,0)</f>
        <v>#N/A</v>
      </c>
      <c r="E183" s="105"/>
      <c r="F183" s="105"/>
      <c r="G183" s="4"/>
    </row>
    <row r="184" spans="3:7" x14ac:dyDescent="0.25">
      <c r="C184" s="105"/>
      <c r="D184" s="60" t="e">
        <f>VLOOKUP(C184,'Dados do rebanho'!$A$7:$B$830,2,0)</f>
        <v>#N/A</v>
      </c>
      <c r="E184" s="105"/>
      <c r="F184" s="105"/>
      <c r="G184" s="4"/>
    </row>
    <row r="185" spans="3:7" x14ac:dyDescent="0.25">
      <c r="C185" s="105"/>
      <c r="D185" s="60" t="e">
        <f>VLOOKUP(C185,'Dados do rebanho'!$A$7:$B$830,2,0)</f>
        <v>#N/A</v>
      </c>
      <c r="E185" s="105"/>
      <c r="F185" s="105"/>
      <c r="G185" s="4"/>
    </row>
    <row r="186" spans="3:7" x14ac:dyDescent="0.25">
      <c r="C186" s="105"/>
      <c r="D186" s="60" t="e">
        <f>VLOOKUP(C186,'Dados do rebanho'!$A$7:$B$830,2,0)</f>
        <v>#N/A</v>
      </c>
      <c r="E186" s="105"/>
      <c r="F186" s="105"/>
      <c r="G186" s="4"/>
    </row>
    <row r="187" spans="3:7" x14ac:dyDescent="0.25">
      <c r="C187" s="105"/>
      <c r="D187" s="60" t="e">
        <f>VLOOKUP(C187,'Dados do rebanho'!$A$7:$B$830,2,0)</f>
        <v>#N/A</v>
      </c>
      <c r="E187" s="105"/>
      <c r="F187" s="105"/>
      <c r="G187" s="4"/>
    </row>
    <row r="188" spans="3:7" x14ac:dyDescent="0.25">
      <c r="C188" s="105"/>
      <c r="D188" s="60" t="e">
        <f>VLOOKUP(C188,'Dados do rebanho'!$A$7:$B$830,2,0)</f>
        <v>#N/A</v>
      </c>
      <c r="E188" s="105"/>
      <c r="F188" s="105"/>
      <c r="G188" s="4"/>
    </row>
    <row r="189" spans="3:7" x14ac:dyDescent="0.25">
      <c r="C189" s="105"/>
      <c r="D189" s="60" t="e">
        <f>VLOOKUP(C189,'Dados do rebanho'!$A$7:$B$830,2,0)</f>
        <v>#N/A</v>
      </c>
      <c r="E189" s="105"/>
      <c r="F189" s="105"/>
      <c r="G189" s="4"/>
    </row>
    <row r="190" spans="3:7" x14ac:dyDescent="0.25">
      <c r="C190" s="105"/>
      <c r="D190" s="60" t="e">
        <f>VLOOKUP(C190,'Dados do rebanho'!$A$7:$B$830,2,0)</f>
        <v>#N/A</v>
      </c>
      <c r="E190" s="105"/>
      <c r="F190" s="105"/>
      <c r="G190" s="4"/>
    </row>
    <row r="191" spans="3:7" x14ac:dyDescent="0.25">
      <c r="C191" s="105"/>
      <c r="D191" s="60" t="e">
        <f>VLOOKUP(C191,'Dados do rebanho'!$A$7:$B$830,2,0)</f>
        <v>#N/A</v>
      </c>
      <c r="E191" s="105"/>
      <c r="F191" s="105"/>
      <c r="G191" s="4"/>
    </row>
    <row r="192" spans="3:7" x14ac:dyDescent="0.25">
      <c r="C192" s="105"/>
      <c r="D192" s="60" t="e">
        <f>VLOOKUP(C192,'Dados do rebanho'!$A$7:$B$830,2,0)</f>
        <v>#N/A</v>
      </c>
      <c r="E192" s="105"/>
      <c r="F192" s="105"/>
      <c r="G192" s="4"/>
    </row>
    <row r="193" spans="3:7" x14ac:dyDescent="0.25">
      <c r="C193" s="105"/>
      <c r="D193" s="60" t="e">
        <f>VLOOKUP(C193,'Dados do rebanho'!$A$7:$B$830,2,0)</f>
        <v>#N/A</v>
      </c>
      <c r="E193" s="105"/>
      <c r="F193" s="105"/>
      <c r="G193" s="4"/>
    </row>
    <row r="194" spans="3:7" x14ac:dyDescent="0.25">
      <c r="C194" s="105"/>
      <c r="D194" s="60" t="e">
        <f>VLOOKUP(C194,'Dados do rebanho'!$A$7:$B$830,2,0)</f>
        <v>#N/A</v>
      </c>
      <c r="E194" s="105"/>
      <c r="F194" s="105"/>
      <c r="G194" s="4"/>
    </row>
    <row r="195" spans="3:7" x14ac:dyDescent="0.25">
      <c r="C195" s="105"/>
      <c r="D195" s="60" t="e">
        <f>VLOOKUP(C195,'Dados do rebanho'!$A$7:$B$830,2,0)</f>
        <v>#N/A</v>
      </c>
      <c r="E195" s="105"/>
      <c r="F195" s="105"/>
      <c r="G195" s="4"/>
    </row>
    <row r="196" spans="3:7" x14ac:dyDescent="0.25">
      <c r="C196" s="105"/>
      <c r="D196" s="60" t="e">
        <f>VLOOKUP(C196,'Dados do rebanho'!$A$7:$B$830,2,0)</f>
        <v>#N/A</v>
      </c>
      <c r="E196" s="105"/>
      <c r="F196" s="105"/>
      <c r="G196" s="4"/>
    </row>
    <row r="197" spans="3:7" x14ac:dyDescent="0.25">
      <c r="C197" s="105"/>
      <c r="D197" s="60" t="e">
        <f>VLOOKUP(C197,'Dados do rebanho'!$A$7:$B$830,2,0)</f>
        <v>#N/A</v>
      </c>
      <c r="E197" s="105"/>
      <c r="F197" s="105"/>
      <c r="G197" s="4"/>
    </row>
    <row r="198" spans="3:7" x14ac:dyDescent="0.25">
      <c r="C198" s="105"/>
      <c r="D198" s="60" t="e">
        <f>VLOOKUP(C198,'Dados do rebanho'!$A$7:$B$830,2,0)</f>
        <v>#N/A</v>
      </c>
      <c r="E198" s="105"/>
      <c r="F198" s="105"/>
      <c r="G198" s="4"/>
    </row>
    <row r="199" spans="3:7" x14ac:dyDescent="0.25">
      <c r="C199" s="105"/>
      <c r="D199" s="60" t="e">
        <f>VLOOKUP(C199,'Dados do rebanho'!$A$7:$B$830,2,0)</f>
        <v>#N/A</v>
      </c>
      <c r="E199" s="105"/>
      <c r="F199" s="105"/>
      <c r="G199" s="4"/>
    </row>
    <row r="200" spans="3:7" x14ac:dyDescent="0.25">
      <c r="C200" s="105"/>
      <c r="D200" s="60" t="e">
        <f>VLOOKUP(C200,'Dados do rebanho'!$A$7:$B$830,2,0)</f>
        <v>#N/A</v>
      </c>
      <c r="E200" s="105"/>
      <c r="F200" s="105"/>
      <c r="G200" s="4"/>
    </row>
    <row r="201" spans="3:7" x14ac:dyDescent="0.25">
      <c r="C201" s="105"/>
      <c r="D201" s="60" t="e">
        <f>VLOOKUP(C201,'Dados do rebanho'!$A$7:$B$830,2,0)</f>
        <v>#N/A</v>
      </c>
      <c r="E201" s="105"/>
      <c r="F201" s="105"/>
      <c r="G201" s="4"/>
    </row>
    <row r="202" spans="3:7" x14ac:dyDescent="0.25">
      <c r="C202" s="105"/>
      <c r="D202" s="60" t="e">
        <f>VLOOKUP(C202,'Dados do rebanho'!$A$7:$B$830,2,0)</f>
        <v>#N/A</v>
      </c>
      <c r="E202" s="105"/>
      <c r="F202" s="105"/>
      <c r="G202" s="4"/>
    </row>
    <row r="203" spans="3:7" x14ac:dyDescent="0.25">
      <c r="C203" s="105"/>
      <c r="D203" s="60" t="e">
        <f>VLOOKUP(C203,'Dados do rebanho'!$A$7:$B$830,2,0)</f>
        <v>#N/A</v>
      </c>
      <c r="E203" s="105"/>
      <c r="F203" s="105"/>
      <c r="G203" s="4"/>
    </row>
    <row r="204" spans="3:7" x14ac:dyDescent="0.25">
      <c r="C204" s="105"/>
      <c r="D204" s="60" t="e">
        <f>VLOOKUP(C204,'Dados do rebanho'!$A$7:$B$830,2,0)</f>
        <v>#N/A</v>
      </c>
      <c r="E204" s="105"/>
      <c r="F204" s="105"/>
      <c r="G204" s="4"/>
    </row>
    <row r="205" spans="3:7" x14ac:dyDescent="0.25">
      <c r="C205" s="105"/>
      <c r="D205" s="60" t="e">
        <f>VLOOKUP(C205,'Dados do rebanho'!$A$7:$B$830,2,0)</f>
        <v>#N/A</v>
      </c>
      <c r="E205" s="105"/>
      <c r="F205" s="105"/>
      <c r="G205" s="4"/>
    </row>
    <row r="206" spans="3:7" x14ac:dyDescent="0.25">
      <c r="C206" s="105"/>
      <c r="D206" s="60" t="e">
        <f>VLOOKUP(C206,'Dados do rebanho'!$A$7:$B$830,2,0)</f>
        <v>#N/A</v>
      </c>
      <c r="E206" s="105"/>
      <c r="F206" s="105"/>
      <c r="G206" s="4"/>
    </row>
    <row r="207" spans="3:7" x14ac:dyDescent="0.25">
      <c r="C207" s="105"/>
      <c r="D207" s="60" t="e">
        <f>VLOOKUP(C207,'Dados do rebanho'!$A$7:$B$830,2,0)</f>
        <v>#N/A</v>
      </c>
      <c r="E207" s="105"/>
      <c r="F207" s="105"/>
      <c r="G207" s="4"/>
    </row>
    <row r="208" spans="3:7" x14ac:dyDescent="0.25">
      <c r="C208" s="105"/>
      <c r="D208" s="60" t="e">
        <f>VLOOKUP(C208,'Dados do rebanho'!$A$7:$B$830,2,0)</f>
        <v>#N/A</v>
      </c>
      <c r="E208" s="105"/>
      <c r="F208" s="105"/>
      <c r="G208" s="4"/>
    </row>
    <row r="209" spans="3:7" x14ac:dyDescent="0.25">
      <c r="C209" s="105"/>
      <c r="D209" s="60" t="e">
        <f>VLOOKUP(C209,'Dados do rebanho'!$A$7:$B$830,2,0)</f>
        <v>#N/A</v>
      </c>
      <c r="E209" s="105"/>
      <c r="F209" s="105"/>
      <c r="G209" s="4"/>
    </row>
    <row r="210" spans="3:7" x14ac:dyDescent="0.25">
      <c r="C210" s="105"/>
      <c r="D210" s="60" t="e">
        <f>VLOOKUP(C210,'Dados do rebanho'!$A$7:$B$830,2,0)</f>
        <v>#N/A</v>
      </c>
      <c r="E210" s="105"/>
      <c r="F210" s="105"/>
      <c r="G210" s="4"/>
    </row>
    <row r="211" spans="3:7" x14ac:dyDescent="0.25">
      <c r="C211" s="105">
        <v>201</v>
      </c>
      <c r="D211" s="60" t="e">
        <f>VLOOKUP(C211,'Dados do rebanho'!$A$7:$B$830,2,0)</f>
        <v>#N/A</v>
      </c>
      <c r="E211" s="105"/>
      <c r="F211" s="105"/>
      <c r="G211" s="4"/>
    </row>
    <row r="212" spans="3:7" x14ac:dyDescent="0.25">
      <c r="C212" s="105">
        <v>202</v>
      </c>
      <c r="D212" s="60" t="e">
        <f>VLOOKUP(C212,'Dados do rebanho'!$A$7:$B$830,2,0)</f>
        <v>#N/A</v>
      </c>
      <c r="E212" s="105"/>
      <c r="F212" s="105"/>
      <c r="G212" s="4"/>
    </row>
    <row r="213" spans="3:7" x14ac:dyDescent="0.25">
      <c r="C213" s="105">
        <v>203</v>
      </c>
      <c r="D213" s="60" t="e">
        <f>VLOOKUP(C213,'Dados do rebanho'!$A$7:$B$830,2,0)</f>
        <v>#N/A</v>
      </c>
      <c r="E213" s="105"/>
      <c r="F213" s="105"/>
      <c r="G213" s="4"/>
    </row>
    <row r="214" spans="3:7" x14ac:dyDescent="0.25">
      <c r="C214" s="105">
        <v>204</v>
      </c>
      <c r="D214" s="60" t="e">
        <f>VLOOKUP(C214,'Dados do rebanho'!$A$7:$B$830,2,0)</f>
        <v>#N/A</v>
      </c>
      <c r="E214" s="105"/>
      <c r="F214" s="105"/>
      <c r="G214" s="4"/>
    </row>
    <row r="215" spans="3:7" x14ac:dyDescent="0.25">
      <c r="C215" s="105">
        <v>205</v>
      </c>
      <c r="D215" s="60" t="e">
        <f>VLOOKUP(C215,'Dados do rebanho'!$A$7:$B$830,2,0)</f>
        <v>#N/A</v>
      </c>
      <c r="E215" s="105"/>
      <c r="F215" s="105"/>
      <c r="G215" s="4"/>
    </row>
    <row r="216" spans="3:7" x14ac:dyDescent="0.25">
      <c r="C216" s="105">
        <v>206</v>
      </c>
      <c r="D216" s="60" t="e">
        <f>VLOOKUP(C216,'Dados do rebanho'!$A$7:$B$830,2,0)</f>
        <v>#N/A</v>
      </c>
      <c r="E216" s="105"/>
      <c r="F216" s="105"/>
      <c r="G216" s="4"/>
    </row>
    <row r="217" spans="3:7" x14ac:dyDescent="0.25">
      <c r="C217" s="105">
        <v>207</v>
      </c>
      <c r="D217" s="60" t="e">
        <f>VLOOKUP(C217,'Dados do rebanho'!$A$7:$B$830,2,0)</f>
        <v>#N/A</v>
      </c>
      <c r="E217" s="105"/>
      <c r="F217" s="105"/>
      <c r="G217" s="4"/>
    </row>
    <row r="218" spans="3:7" x14ac:dyDescent="0.25">
      <c r="C218" s="105">
        <v>208</v>
      </c>
      <c r="D218" s="60" t="e">
        <f>VLOOKUP(C218,'Dados do rebanho'!$A$7:$B$830,2,0)</f>
        <v>#N/A</v>
      </c>
      <c r="E218" s="105"/>
      <c r="F218" s="105"/>
      <c r="G218" s="4"/>
    </row>
    <row r="219" spans="3:7" x14ac:dyDescent="0.25">
      <c r="C219" s="105">
        <v>209</v>
      </c>
      <c r="D219" s="60" t="e">
        <f>VLOOKUP(C219,'Dados do rebanho'!$A$7:$B$830,2,0)</f>
        <v>#N/A</v>
      </c>
      <c r="E219" s="105"/>
      <c r="F219" s="105"/>
      <c r="G219" s="4"/>
    </row>
    <row r="220" spans="3:7" x14ac:dyDescent="0.25">
      <c r="C220" s="105">
        <v>210</v>
      </c>
      <c r="D220" s="60" t="e">
        <f>VLOOKUP(C220,'Dados do rebanho'!$A$7:$B$830,2,0)</f>
        <v>#N/A</v>
      </c>
      <c r="E220" s="105"/>
      <c r="F220" s="105"/>
      <c r="G220" s="4"/>
    </row>
    <row r="221" spans="3:7" x14ac:dyDescent="0.25">
      <c r="C221" s="105">
        <v>211</v>
      </c>
      <c r="D221" s="60" t="e">
        <f>VLOOKUP(C221,'Dados do rebanho'!$A$7:$B$830,2,0)</f>
        <v>#N/A</v>
      </c>
      <c r="E221" s="105"/>
      <c r="F221" s="105"/>
      <c r="G221" s="4"/>
    </row>
    <row r="222" spans="3:7" x14ac:dyDescent="0.25">
      <c r="C222" s="105">
        <v>212</v>
      </c>
      <c r="D222" s="60" t="e">
        <f>VLOOKUP(C222,'Dados do rebanho'!$A$7:$B$830,2,0)</f>
        <v>#N/A</v>
      </c>
      <c r="E222" s="105"/>
      <c r="F222" s="105"/>
      <c r="G222" s="4"/>
    </row>
    <row r="223" spans="3:7" x14ac:dyDescent="0.25">
      <c r="C223" s="105">
        <v>213</v>
      </c>
      <c r="D223" s="60" t="e">
        <f>VLOOKUP(C223,'Dados do rebanho'!$A$7:$B$830,2,0)</f>
        <v>#N/A</v>
      </c>
      <c r="E223" s="105"/>
      <c r="F223" s="105"/>
      <c r="G223" s="4"/>
    </row>
    <row r="224" spans="3:7" x14ac:dyDescent="0.25">
      <c r="C224" s="105">
        <v>214</v>
      </c>
      <c r="D224" s="60" t="e">
        <f>VLOOKUP(C224,'Dados do rebanho'!$A$7:$B$830,2,0)</f>
        <v>#N/A</v>
      </c>
      <c r="E224" s="105"/>
      <c r="F224" s="105"/>
      <c r="G224" s="4"/>
    </row>
    <row r="225" spans="3:7" x14ac:dyDescent="0.25">
      <c r="C225" s="105">
        <v>215</v>
      </c>
      <c r="D225" s="60" t="e">
        <f>VLOOKUP(C225,'Dados do rebanho'!$A$7:$B$830,2,0)</f>
        <v>#N/A</v>
      </c>
      <c r="E225" s="105"/>
      <c r="F225" s="105"/>
      <c r="G225" s="4"/>
    </row>
    <row r="226" spans="3:7" x14ac:dyDescent="0.25">
      <c r="C226" s="105">
        <v>216</v>
      </c>
      <c r="D226" s="60" t="e">
        <f>VLOOKUP(C226,'Dados do rebanho'!$A$7:$B$830,2,0)</f>
        <v>#N/A</v>
      </c>
      <c r="E226" s="105"/>
      <c r="F226" s="105"/>
      <c r="G226" s="4"/>
    </row>
    <row r="227" spans="3:7" x14ac:dyDescent="0.25">
      <c r="C227" s="105">
        <v>217</v>
      </c>
      <c r="D227" s="60" t="e">
        <f>VLOOKUP(C227,'Dados do rebanho'!$A$7:$B$830,2,0)</f>
        <v>#N/A</v>
      </c>
      <c r="E227" s="105"/>
      <c r="F227" s="105"/>
      <c r="G227" s="4"/>
    </row>
    <row r="228" spans="3:7" x14ac:dyDescent="0.25">
      <c r="C228" s="105">
        <v>218</v>
      </c>
      <c r="D228" s="60" t="e">
        <f>VLOOKUP(C228,'Dados do rebanho'!$A$7:$B$830,2,0)</f>
        <v>#N/A</v>
      </c>
      <c r="E228" s="105"/>
      <c r="F228" s="105"/>
      <c r="G228" s="4"/>
    </row>
    <row r="229" spans="3:7" x14ac:dyDescent="0.25">
      <c r="C229" s="105">
        <v>219</v>
      </c>
      <c r="D229" s="60" t="e">
        <f>VLOOKUP(C229,'Dados do rebanho'!$A$7:$B$830,2,0)</f>
        <v>#N/A</v>
      </c>
      <c r="E229" s="105"/>
      <c r="F229" s="105"/>
      <c r="G229" s="4"/>
    </row>
    <row r="230" spans="3:7" x14ac:dyDescent="0.25">
      <c r="C230" s="105">
        <v>220</v>
      </c>
      <c r="D230" s="60" t="e">
        <f>VLOOKUP(C230,'Dados do rebanho'!$A$7:$B$830,2,0)</f>
        <v>#N/A</v>
      </c>
      <c r="E230" s="105"/>
      <c r="F230" s="105"/>
      <c r="G230" s="4"/>
    </row>
    <row r="231" spans="3:7" x14ac:dyDescent="0.25">
      <c r="C231" s="105">
        <v>221</v>
      </c>
      <c r="D231" s="60" t="e">
        <f>VLOOKUP(C231,'Dados do rebanho'!$A$7:$B$830,2,0)</f>
        <v>#N/A</v>
      </c>
      <c r="E231" s="105"/>
      <c r="F231" s="105"/>
      <c r="G231" s="4"/>
    </row>
    <row r="232" spans="3:7" x14ac:dyDescent="0.25">
      <c r="C232" s="105">
        <v>222</v>
      </c>
      <c r="D232" s="60" t="e">
        <f>VLOOKUP(C232,'Dados do rebanho'!$A$7:$B$830,2,0)</f>
        <v>#N/A</v>
      </c>
      <c r="E232" s="105"/>
      <c r="F232" s="105"/>
      <c r="G232" s="4"/>
    </row>
    <row r="233" spans="3:7" x14ac:dyDescent="0.25">
      <c r="C233" s="105">
        <v>223</v>
      </c>
      <c r="D233" s="60" t="e">
        <f>VLOOKUP(C233,'Dados do rebanho'!$A$7:$B$830,2,0)</f>
        <v>#N/A</v>
      </c>
      <c r="E233" s="105"/>
      <c r="F233" s="105"/>
      <c r="G233" s="4"/>
    </row>
    <row r="234" spans="3:7" x14ac:dyDescent="0.25">
      <c r="C234" s="105">
        <v>224</v>
      </c>
      <c r="D234" s="60" t="e">
        <f>VLOOKUP(C234,'Dados do rebanho'!$A$7:$B$830,2,0)</f>
        <v>#N/A</v>
      </c>
      <c r="E234" s="105"/>
      <c r="F234" s="105"/>
      <c r="G234" s="4"/>
    </row>
    <row r="235" spans="3:7" x14ac:dyDescent="0.25">
      <c r="C235" s="105">
        <v>225</v>
      </c>
      <c r="D235" s="60" t="e">
        <f>VLOOKUP(C235,'Dados do rebanho'!$A$7:$B$830,2,0)</f>
        <v>#N/A</v>
      </c>
      <c r="E235" s="105"/>
      <c r="F235" s="105"/>
      <c r="G235" s="4"/>
    </row>
    <row r="236" spans="3:7" x14ac:dyDescent="0.25">
      <c r="C236" s="105">
        <v>226</v>
      </c>
      <c r="D236" s="60" t="e">
        <f>VLOOKUP(C236,'Dados do rebanho'!$A$7:$B$830,2,0)</f>
        <v>#N/A</v>
      </c>
      <c r="E236" s="105"/>
      <c r="F236" s="105"/>
      <c r="G236" s="4"/>
    </row>
    <row r="237" spans="3:7" x14ac:dyDescent="0.25">
      <c r="C237" s="105">
        <v>227</v>
      </c>
      <c r="D237" s="60" t="e">
        <f>VLOOKUP(C237,'Dados do rebanho'!$A$7:$B$830,2,0)</f>
        <v>#N/A</v>
      </c>
      <c r="E237" s="105"/>
      <c r="F237" s="105"/>
      <c r="G237" s="4"/>
    </row>
    <row r="238" spans="3:7" x14ac:dyDescent="0.25">
      <c r="C238" s="105">
        <v>228</v>
      </c>
      <c r="D238" s="60" t="e">
        <f>VLOOKUP(C238,'Dados do rebanho'!$A$7:$B$830,2,0)</f>
        <v>#N/A</v>
      </c>
      <c r="E238" s="105"/>
      <c r="F238" s="105"/>
      <c r="G238" s="4"/>
    </row>
    <row r="239" spans="3:7" x14ac:dyDescent="0.25">
      <c r="C239" s="105">
        <v>229</v>
      </c>
      <c r="D239" s="60" t="e">
        <f>VLOOKUP(C239,'Dados do rebanho'!$A$7:$B$830,2,0)</f>
        <v>#N/A</v>
      </c>
      <c r="E239" s="105"/>
      <c r="F239" s="105"/>
      <c r="G239" s="4"/>
    </row>
    <row r="240" spans="3:7" x14ac:dyDescent="0.25">
      <c r="C240" s="105">
        <v>230</v>
      </c>
      <c r="D240" s="60" t="e">
        <f>VLOOKUP(C240,'Dados do rebanho'!$A$7:$B$830,2,0)</f>
        <v>#N/A</v>
      </c>
      <c r="E240" s="105"/>
      <c r="F240" s="105"/>
      <c r="G240" s="4"/>
    </row>
    <row r="241" spans="3:7" x14ac:dyDescent="0.25">
      <c r="C241" s="105">
        <v>231</v>
      </c>
      <c r="D241" s="60" t="e">
        <f>VLOOKUP(C241,'Dados do rebanho'!$A$7:$B$830,2,0)</f>
        <v>#N/A</v>
      </c>
      <c r="E241" s="105"/>
      <c r="F241" s="105"/>
      <c r="G241" s="4"/>
    </row>
    <row r="242" spans="3:7" x14ac:dyDescent="0.25">
      <c r="C242" s="105">
        <v>232</v>
      </c>
      <c r="D242" s="60" t="e">
        <f>VLOOKUP(C242,'Dados do rebanho'!$A$7:$B$830,2,0)</f>
        <v>#N/A</v>
      </c>
      <c r="E242" s="105"/>
      <c r="F242" s="105"/>
      <c r="G242" s="4"/>
    </row>
    <row r="243" spans="3:7" x14ac:dyDescent="0.25">
      <c r="C243" s="105">
        <v>233</v>
      </c>
      <c r="D243" s="60" t="e">
        <f>VLOOKUP(C243,'Dados do rebanho'!$A$7:$B$830,2,0)</f>
        <v>#N/A</v>
      </c>
      <c r="E243" s="105"/>
      <c r="F243" s="105"/>
      <c r="G243" s="4"/>
    </row>
    <row r="244" spans="3:7" x14ac:dyDescent="0.25">
      <c r="C244" s="105">
        <v>234</v>
      </c>
      <c r="D244" s="60" t="e">
        <f>VLOOKUP(C244,'Dados do rebanho'!$A$7:$B$830,2,0)</f>
        <v>#N/A</v>
      </c>
      <c r="E244" s="105"/>
      <c r="F244" s="105"/>
      <c r="G244" s="4"/>
    </row>
    <row r="245" spans="3:7" x14ac:dyDescent="0.25">
      <c r="C245" s="105">
        <v>235</v>
      </c>
      <c r="D245" s="60" t="e">
        <f>VLOOKUP(C245,'Dados do rebanho'!$A$7:$B$830,2,0)</f>
        <v>#N/A</v>
      </c>
      <c r="E245" s="105"/>
      <c r="F245" s="105"/>
      <c r="G245" s="4"/>
    </row>
    <row r="246" spans="3:7" x14ac:dyDescent="0.25">
      <c r="C246" s="105">
        <v>236</v>
      </c>
      <c r="D246" s="60" t="e">
        <f>VLOOKUP(C246,'Dados do rebanho'!$A$7:$B$830,2,0)</f>
        <v>#N/A</v>
      </c>
      <c r="E246" s="105"/>
      <c r="F246" s="105"/>
      <c r="G246" s="4"/>
    </row>
    <row r="247" spans="3:7" x14ac:dyDescent="0.25">
      <c r="C247" s="105">
        <v>237</v>
      </c>
      <c r="D247" s="60" t="e">
        <f>VLOOKUP(C247,'Dados do rebanho'!$A$7:$B$830,2,0)</f>
        <v>#N/A</v>
      </c>
      <c r="E247" s="105"/>
      <c r="F247" s="105"/>
      <c r="G247" s="4"/>
    </row>
    <row r="248" spans="3:7" x14ac:dyDescent="0.25">
      <c r="C248" s="105">
        <v>238</v>
      </c>
      <c r="D248" s="60" t="e">
        <f>VLOOKUP(C248,'Dados do rebanho'!$A$7:$B$830,2,0)</f>
        <v>#N/A</v>
      </c>
      <c r="E248" s="105"/>
      <c r="F248" s="105"/>
      <c r="G248" s="4"/>
    </row>
    <row r="249" spans="3:7" x14ac:dyDescent="0.25">
      <c r="C249" s="105">
        <v>239</v>
      </c>
      <c r="D249" s="60" t="e">
        <f>VLOOKUP(C249,'Dados do rebanho'!$A$7:$B$830,2,0)</f>
        <v>#N/A</v>
      </c>
      <c r="E249" s="105"/>
      <c r="F249" s="105"/>
      <c r="G249" s="4"/>
    </row>
    <row r="250" spans="3:7" x14ac:dyDescent="0.25">
      <c r="C250" s="105">
        <v>240</v>
      </c>
      <c r="D250" s="60" t="e">
        <f>VLOOKUP(C250,'Dados do rebanho'!$A$7:$B$830,2,0)</f>
        <v>#N/A</v>
      </c>
      <c r="E250" s="105"/>
      <c r="F250" s="105"/>
      <c r="G250" s="4"/>
    </row>
    <row r="251" spans="3:7" x14ac:dyDescent="0.25">
      <c r="C251" s="105">
        <v>241</v>
      </c>
      <c r="D251" s="60" t="e">
        <f>VLOOKUP(C251,'Dados do rebanho'!$A$7:$B$830,2,0)</f>
        <v>#N/A</v>
      </c>
      <c r="E251" s="105"/>
      <c r="F251" s="105"/>
      <c r="G251" s="4"/>
    </row>
    <row r="252" spans="3:7" x14ac:dyDescent="0.25">
      <c r="C252" s="105">
        <v>242</v>
      </c>
      <c r="D252" s="60" t="e">
        <f>VLOOKUP(C252,'Dados do rebanho'!$A$7:$B$830,2,0)</f>
        <v>#N/A</v>
      </c>
      <c r="E252" s="105"/>
      <c r="F252" s="105"/>
      <c r="G252" s="4"/>
    </row>
    <row r="253" spans="3:7" x14ac:dyDescent="0.25">
      <c r="C253" s="105">
        <v>243</v>
      </c>
      <c r="D253" s="60" t="e">
        <f>VLOOKUP(C253,'Dados do rebanho'!$A$7:$B$830,2,0)</f>
        <v>#N/A</v>
      </c>
      <c r="E253" s="105"/>
      <c r="F253" s="105"/>
      <c r="G253" s="4"/>
    </row>
    <row r="254" spans="3:7" x14ac:dyDescent="0.25">
      <c r="C254" s="105">
        <v>244</v>
      </c>
      <c r="D254" s="60" t="e">
        <f>VLOOKUP(C254,'Dados do rebanho'!$A$7:$B$830,2,0)</f>
        <v>#N/A</v>
      </c>
      <c r="E254" s="105"/>
      <c r="F254" s="105"/>
      <c r="G254" s="4"/>
    </row>
    <row r="255" spans="3:7" x14ac:dyDescent="0.25">
      <c r="C255" s="105">
        <v>245</v>
      </c>
      <c r="D255" s="60" t="e">
        <f>VLOOKUP(C255,'Dados do rebanho'!$A$7:$B$830,2,0)</f>
        <v>#N/A</v>
      </c>
      <c r="E255" s="105"/>
      <c r="F255" s="105"/>
      <c r="G255" s="4"/>
    </row>
    <row r="256" spans="3:7" x14ac:dyDescent="0.25">
      <c r="C256" s="105">
        <v>246</v>
      </c>
      <c r="D256" s="60" t="e">
        <f>VLOOKUP(C256,'Dados do rebanho'!$A$7:$B$830,2,0)</f>
        <v>#N/A</v>
      </c>
      <c r="E256" s="105"/>
      <c r="F256" s="105"/>
      <c r="G256" s="4"/>
    </row>
    <row r="257" spans="3:7" x14ac:dyDescent="0.25">
      <c r="C257" s="105">
        <v>247</v>
      </c>
      <c r="D257" s="60" t="e">
        <f>VLOOKUP(C257,'Dados do rebanho'!$A$7:$B$830,2,0)</f>
        <v>#N/A</v>
      </c>
      <c r="E257" s="105"/>
      <c r="F257" s="105"/>
      <c r="G257" s="4"/>
    </row>
    <row r="258" spans="3:7" x14ac:dyDescent="0.25">
      <c r="C258" s="105">
        <v>248</v>
      </c>
      <c r="D258" s="60" t="e">
        <f>VLOOKUP(C258,'Dados do rebanho'!$A$7:$B$830,2,0)</f>
        <v>#N/A</v>
      </c>
      <c r="E258" s="105"/>
      <c r="F258" s="105"/>
      <c r="G258" s="4"/>
    </row>
    <row r="259" spans="3:7" x14ac:dyDescent="0.25">
      <c r="C259" s="105">
        <v>249</v>
      </c>
      <c r="D259" s="60" t="e">
        <f>VLOOKUP(C259,'Dados do rebanho'!$A$7:$B$830,2,0)</f>
        <v>#N/A</v>
      </c>
      <c r="E259" s="105"/>
      <c r="F259" s="105"/>
      <c r="G259" s="4"/>
    </row>
    <row r="260" spans="3:7" x14ac:dyDescent="0.25">
      <c r="C260" s="105">
        <v>250</v>
      </c>
      <c r="D260" s="60" t="e">
        <f>VLOOKUP(C260,'Dados do rebanho'!$A$7:$B$830,2,0)</f>
        <v>#N/A</v>
      </c>
      <c r="E260" s="105"/>
      <c r="F260" s="105"/>
      <c r="G260" s="4"/>
    </row>
    <row r="261" spans="3:7" x14ac:dyDescent="0.25">
      <c r="C261" s="105">
        <v>251</v>
      </c>
      <c r="D261" s="60" t="e">
        <f>VLOOKUP(C261,'Dados do rebanho'!$A$7:$B$830,2,0)</f>
        <v>#N/A</v>
      </c>
      <c r="E261" s="105"/>
      <c r="F261" s="105"/>
      <c r="G261" s="4"/>
    </row>
    <row r="262" spans="3:7" x14ac:dyDescent="0.25">
      <c r="C262" s="105">
        <v>252</v>
      </c>
      <c r="D262" s="60" t="e">
        <f>VLOOKUP(C262,'Dados do rebanho'!$A$7:$B$830,2,0)</f>
        <v>#N/A</v>
      </c>
      <c r="E262" s="105"/>
      <c r="F262" s="105"/>
      <c r="G262" s="4"/>
    </row>
    <row r="263" spans="3:7" x14ac:dyDescent="0.25">
      <c r="C263" s="105">
        <v>253</v>
      </c>
      <c r="D263" s="60" t="e">
        <f>VLOOKUP(C263,'Dados do rebanho'!$A$7:$B$830,2,0)</f>
        <v>#N/A</v>
      </c>
      <c r="E263" s="105"/>
      <c r="F263" s="105"/>
      <c r="G263" s="4"/>
    </row>
    <row r="264" spans="3:7" x14ac:dyDescent="0.25">
      <c r="C264" s="105">
        <v>254</v>
      </c>
      <c r="D264" s="60" t="e">
        <f>VLOOKUP(C264,'Dados do rebanho'!$A$7:$B$830,2,0)</f>
        <v>#N/A</v>
      </c>
      <c r="E264" s="105"/>
      <c r="F264" s="105"/>
      <c r="G264" s="4"/>
    </row>
    <row r="265" spans="3:7" x14ac:dyDescent="0.25">
      <c r="C265" s="105">
        <v>255</v>
      </c>
      <c r="D265" s="60" t="e">
        <f>VLOOKUP(C265,'Dados do rebanho'!$A$7:$B$830,2,0)</f>
        <v>#N/A</v>
      </c>
      <c r="E265" s="105"/>
      <c r="F265" s="105"/>
      <c r="G265" s="4"/>
    </row>
    <row r="266" spans="3:7" x14ac:dyDescent="0.25">
      <c r="C266" s="105">
        <v>256</v>
      </c>
      <c r="D266" s="60" t="e">
        <f>VLOOKUP(C266,'Dados do rebanho'!$A$7:$B$830,2,0)</f>
        <v>#N/A</v>
      </c>
      <c r="E266" s="105"/>
      <c r="F266" s="105"/>
      <c r="G266" s="4"/>
    </row>
    <row r="267" spans="3:7" x14ac:dyDescent="0.25">
      <c r="C267" s="105">
        <v>257</v>
      </c>
      <c r="D267" s="60" t="e">
        <f>VLOOKUP(C267,'Dados do rebanho'!$A$7:$B$830,2,0)</f>
        <v>#N/A</v>
      </c>
      <c r="E267" s="105"/>
      <c r="F267" s="105"/>
      <c r="G267" s="4"/>
    </row>
    <row r="268" spans="3:7" x14ac:dyDescent="0.25">
      <c r="C268" s="105">
        <v>258</v>
      </c>
      <c r="D268" s="60" t="e">
        <f>VLOOKUP(C268,'Dados do rebanho'!$A$7:$B$830,2,0)</f>
        <v>#N/A</v>
      </c>
      <c r="E268" s="105"/>
      <c r="F268" s="105"/>
      <c r="G268" s="4"/>
    </row>
    <row r="269" spans="3:7" x14ac:dyDescent="0.25">
      <c r="C269" s="105">
        <v>259</v>
      </c>
      <c r="D269" s="60" t="e">
        <f>VLOOKUP(C269,'Dados do rebanho'!$A$7:$B$830,2,0)</f>
        <v>#N/A</v>
      </c>
      <c r="E269" s="105"/>
      <c r="F269" s="105"/>
      <c r="G269" s="4"/>
    </row>
    <row r="270" spans="3:7" x14ac:dyDescent="0.25">
      <c r="C270" s="105">
        <v>260</v>
      </c>
      <c r="D270" s="60" t="e">
        <f>VLOOKUP(C270,'Dados do rebanho'!$A$7:$B$830,2,0)</f>
        <v>#N/A</v>
      </c>
      <c r="E270" s="105"/>
      <c r="F270" s="105"/>
      <c r="G270" s="4"/>
    </row>
    <row r="271" spans="3:7" x14ac:dyDescent="0.25">
      <c r="C271" s="105">
        <v>261</v>
      </c>
      <c r="D271" s="60" t="e">
        <f>VLOOKUP(C271,'Dados do rebanho'!$A$7:$B$830,2,0)</f>
        <v>#N/A</v>
      </c>
      <c r="E271" s="105"/>
      <c r="F271" s="105"/>
      <c r="G271" s="4"/>
    </row>
    <row r="272" spans="3:7" x14ac:dyDescent="0.25">
      <c r="C272" s="105">
        <v>262</v>
      </c>
      <c r="D272" s="60" t="e">
        <f>VLOOKUP(C272,'Dados do rebanho'!$A$7:$B$830,2,0)</f>
        <v>#N/A</v>
      </c>
      <c r="E272" s="105"/>
      <c r="F272" s="105"/>
      <c r="G272" s="4"/>
    </row>
    <row r="273" spans="3:7" x14ac:dyDescent="0.25">
      <c r="C273" s="105">
        <v>263</v>
      </c>
      <c r="D273" s="60" t="e">
        <f>VLOOKUP(C273,'Dados do rebanho'!$A$7:$B$830,2,0)</f>
        <v>#N/A</v>
      </c>
      <c r="E273" s="105"/>
      <c r="F273" s="105"/>
      <c r="G273" s="4"/>
    </row>
    <row r="274" spans="3:7" x14ac:dyDescent="0.25">
      <c r="C274" s="105">
        <v>264</v>
      </c>
      <c r="D274" s="60" t="e">
        <f>VLOOKUP(C274,'Dados do rebanho'!$A$7:$B$830,2,0)</f>
        <v>#N/A</v>
      </c>
      <c r="E274" s="105"/>
      <c r="F274" s="105"/>
      <c r="G274" s="4"/>
    </row>
    <row r="275" spans="3:7" x14ac:dyDescent="0.25">
      <c r="C275" s="105">
        <v>265</v>
      </c>
      <c r="D275" s="60" t="e">
        <f>VLOOKUP(C275,'Dados do rebanho'!$A$7:$B$830,2,0)</f>
        <v>#N/A</v>
      </c>
      <c r="E275" s="105"/>
      <c r="F275" s="105"/>
      <c r="G275" s="4"/>
    </row>
    <row r="276" spans="3:7" x14ac:dyDescent="0.25">
      <c r="C276" s="105">
        <v>266</v>
      </c>
      <c r="D276" s="60" t="e">
        <f>VLOOKUP(C276,'Dados do rebanho'!$A$7:$B$830,2,0)</f>
        <v>#N/A</v>
      </c>
      <c r="E276" s="105"/>
      <c r="F276" s="105"/>
      <c r="G276" s="4"/>
    </row>
    <row r="277" spans="3:7" x14ac:dyDescent="0.25">
      <c r="C277" s="105">
        <v>267</v>
      </c>
      <c r="D277" s="60" t="e">
        <f>VLOOKUP(C277,'Dados do rebanho'!$A$7:$B$830,2,0)</f>
        <v>#N/A</v>
      </c>
      <c r="E277" s="105"/>
      <c r="F277" s="105"/>
      <c r="G277" s="4"/>
    </row>
    <row r="278" spans="3:7" x14ac:dyDescent="0.25">
      <c r="C278" s="105">
        <v>268</v>
      </c>
      <c r="D278" s="60" t="e">
        <f>VLOOKUP(C278,'Dados do rebanho'!$A$7:$B$830,2,0)</f>
        <v>#N/A</v>
      </c>
      <c r="E278" s="105"/>
      <c r="F278" s="105"/>
      <c r="G278" s="4"/>
    </row>
    <row r="279" spans="3:7" x14ac:dyDescent="0.25">
      <c r="C279" s="105">
        <v>269</v>
      </c>
      <c r="D279" s="60" t="e">
        <f>VLOOKUP(C279,'Dados do rebanho'!$A$7:$B$830,2,0)</f>
        <v>#N/A</v>
      </c>
      <c r="E279" s="105"/>
      <c r="F279" s="105"/>
      <c r="G279" s="4"/>
    </row>
    <row r="280" spans="3:7" x14ac:dyDescent="0.25">
      <c r="C280" s="105">
        <v>270</v>
      </c>
      <c r="D280" s="60" t="e">
        <f>VLOOKUP(C280,'Dados do rebanho'!$A$7:$B$830,2,0)</f>
        <v>#N/A</v>
      </c>
      <c r="E280" s="105"/>
      <c r="F280" s="105"/>
      <c r="G280" s="4"/>
    </row>
    <row r="281" spans="3:7" x14ac:dyDescent="0.25">
      <c r="C281" s="105">
        <v>271</v>
      </c>
      <c r="D281" s="60" t="e">
        <f>VLOOKUP(C281,'Dados do rebanho'!$A$7:$B$830,2,0)</f>
        <v>#N/A</v>
      </c>
      <c r="E281" s="105"/>
      <c r="F281" s="105"/>
      <c r="G281" s="4"/>
    </row>
    <row r="282" spans="3:7" x14ac:dyDescent="0.25">
      <c r="C282" s="105">
        <v>272</v>
      </c>
      <c r="D282" s="60" t="e">
        <f>VLOOKUP(C282,'Dados do rebanho'!$A$7:$B$830,2,0)</f>
        <v>#N/A</v>
      </c>
      <c r="E282" s="105"/>
      <c r="F282" s="105"/>
      <c r="G282" s="4"/>
    </row>
    <row r="283" spans="3:7" x14ac:dyDescent="0.25">
      <c r="C283" s="105">
        <v>273</v>
      </c>
      <c r="D283" s="60" t="e">
        <f>VLOOKUP(C283,'Dados do rebanho'!$A$7:$B$830,2,0)</f>
        <v>#N/A</v>
      </c>
      <c r="E283" s="105"/>
      <c r="F283" s="105"/>
      <c r="G283" s="4"/>
    </row>
    <row r="284" spans="3:7" x14ac:dyDescent="0.25">
      <c r="C284" s="105">
        <v>274</v>
      </c>
      <c r="D284" s="60" t="e">
        <f>VLOOKUP(C284,'Dados do rebanho'!$A$7:$B$830,2,0)</f>
        <v>#N/A</v>
      </c>
      <c r="E284" s="105"/>
      <c r="F284" s="105"/>
      <c r="G284" s="4"/>
    </row>
    <row r="285" spans="3:7" x14ac:dyDescent="0.25">
      <c r="C285" s="105">
        <v>275</v>
      </c>
      <c r="D285" s="60" t="e">
        <f>VLOOKUP(C285,'Dados do rebanho'!$A$7:$B$830,2,0)</f>
        <v>#N/A</v>
      </c>
      <c r="E285" s="105"/>
      <c r="F285" s="105"/>
      <c r="G285" s="4"/>
    </row>
    <row r="286" spans="3:7" x14ac:dyDescent="0.25">
      <c r="C286" s="105">
        <v>276</v>
      </c>
      <c r="D286" s="60" t="e">
        <f>VLOOKUP(C286,'Dados do rebanho'!$A$7:$B$830,2,0)</f>
        <v>#N/A</v>
      </c>
      <c r="E286" s="105"/>
      <c r="F286" s="105"/>
      <c r="G286" s="4"/>
    </row>
    <row r="287" spans="3:7" x14ac:dyDescent="0.25">
      <c r="C287" s="105">
        <v>277</v>
      </c>
      <c r="D287" s="60" t="e">
        <f>VLOOKUP(C287,'Dados do rebanho'!$A$7:$B$830,2,0)</f>
        <v>#N/A</v>
      </c>
      <c r="E287" s="105"/>
      <c r="F287" s="105"/>
      <c r="G287" s="4"/>
    </row>
    <row r="288" spans="3:7" x14ac:dyDescent="0.25">
      <c r="C288" s="105">
        <v>278</v>
      </c>
      <c r="D288" s="60" t="e">
        <f>VLOOKUP(C288,'Dados do rebanho'!$A$7:$B$830,2,0)</f>
        <v>#N/A</v>
      </c>
      <c r="E288" s="105"/>
      <c r="F288" s="105"/>
      <c r="G288" s="4"/>
    </row>
    <row r="289" spans="3:7" x14ac:dyDescent="0.25">
      <c r="C289" s="105">
        <v>279</v>
      </c>
      <c r="D289" s="60" t="e">
        <f>VLOOKUP(C289,'Dados do rebanho'!$A$7:$B$830,2,0)</f>
        <v>#N/A</v>
      </c>
      <c r="E289" s="105"/>
      <c r="F289" s="105"/>
      <c r="G289" s="4"/>
    </row>
    <row r="290" spans="3:7" x14ac:dyDescent="0.25">
      <c r="C290" s="105">
        <v>280</v>
      </c>
      <c r="D290" s="60" t="e">
        <f>VLOOKUP(C290,'Dados do rebanho'!$A$7:$B$830,2,0)</f>
        <v>#N/A</v>
      </c>
      <c r="E290" s="105"/>
      <c r="F290" s="105"/>
      <c r="G290" s="4"/>
    </row>
    <row r="291" spans="3:7" x14ac:dyDescent="0.25">
      <c r="C291" s="105">
        <v>281</v>
      </c>
      <c r="D291" s="60" t="e">
        <f>VLOOKUP(C291,'Dados do rebanho'!$A$7:$B$830,2,0)</f>
        <v>#N/A</v>
      </c>
      <c r="E291" s="60"/>
      <c r="F291" s="60"/>
      <c r="G291" s="4"/>
    </row>
    <row r="292" spans="3:7" x14ac:dyDescent="0.25">
      <c r="C292" s="105">
        <v>282</v>
      </c>
      <c r="D292" s="60" t="e">
        <f>VLOOKUP(C292,'Dados do rebanho'!$A$7:$B$830,2,0)</f>
        <v>#N/A</v>
      </c>
      <c r="E292" s="60"/>
      <c r="F292" s="60"/>
      <c r="G292" s="4"/>
    </row>
    <row r="293" spans="3:7" x14ac:dyDescent="0.25">
      <c r="C293" s="105">
        <v>283</v>
      </c>
      <c r="D293" s="60" t="e">
        <f>VLOOKUP(C293,'Dados do rebanho'!$A$7:$B$830,2,0)</f>
        <v>#N/A</v>
      </c>
      <c r="E293" s="60"/>
      <c r="F293" s="60"/>
      <c r="G293" s="4"/>
    </row>
    <row r="294" spans="3:7" x14ac:dyDescent="0.25">
      <c r="C294" s="105">
        <v>284</v>
      </c>
      <c r="D294" s="60" t="e">
        <f>VLOOKUP(C294,'Dados do rebanho'!$A$7:$B$830,2,0)</f>
        <v>#N/A</v>
      </c>
      <c r="E294" s="60"/>
      <c r="F294" s="60"/>
      <c r="G294" s="4"/>
    </row>
    <row r="295" spans="3:7" x14ac:dyDescent="0.25">
      <c r="C295" s="105">
        <v>285</v>
      </c>
      <c r="D295" s="60" t="e">
        <f>VLOOKUP(C295,'Dados do rebanho'!$A$7:$B$830,2,0)</f>
        <v>#N/A</v>
      </c>
      <c r="E295" s="60"/>
      <c r="F295" s="60"/>
      <c r="G295" s="4"/>
    </row>
    <row r="296" spans="3:7" x14ac:dyDescent="0.25">
      <c r="C296" s="105">
        <v>286</v>
      </c>
      <c r="D296" s="60" t="e">
        <f>VLOOKUP(C296,'Dados do rebanho'!$A$7:$B$830,2,0)</f>
        <v>#N/A</v>
      </c>
      <c r="E296" s="60"/>
      <c r="F296" s="60"/>
      <c r="G296" s="4"/>
    </row>
    <row r="297" spans="3:7" x14ac:dyDescent="0.25">
      <c r="C297" s="60">
        <v>287</v>
      </c>
      <c r="D297" s="60" t="e">
        <f>VLOOKUP(C297,'Dados do rebanho'!$A$7:$B$830,2,0)</f>
        <v>#N/A</v>
      </c>
      <c r="E297" s="60"/>
      <c r="F297" s="60"/>
      <c r="G297" s="4"/>
    </row>
    <row r="298" spans="3:7" x14ac:dyDescent="0.25">
      <c r="C298" s="60">
        <v>288</v>
      </c>
      <c r="D298" s="60" t="e">
        <f>VLOOKUP(C298,'Dados do rebanho'!$A$7:$B$830,2,0)</f>
        <v>#N/A</v>
      </c>
      <c r="E298" s="60"/>
      <c r="F298" s="60"/>
      <c r="G298" s="4"/>
    </row>
    <row r="299" spans="3:7" x14ac:dyDescent="0.25">
      <c r="C299" s="60">
        <v>289</v>
      </c>
      <c r="D299" s="60" t="e">
        <f>VLOOKUP(C299,'Dados do rebanho'!$A$7:$B$830,2,0)</f>
        <v>#N/A</v>
      </c>
      <c r="E299" s="60"/>
      <c r="F299" s="60"/>
      <c r="G299" s="4"/>
    </row>
    <row r="300" spans="3:7" x14ac:dyDescent="0.25">
      <c r="C300" s="60">
        <v>290</v>
      </c>
      <c r="D300" s="60" t="e">
        <f>VLOOKUP(C300,'Dados do rebanho'!$A$7:$B$830,2,0)</f>
        <v>#N/A</v>
      </c>
      <c r="E300" s="60"/>
      <c r="F300" s="60"/>
      <c r="G300" s="4"/>
    </row>
    <row r="301" spans="3:7" x14ac:dyDescent="0.25">
      <c r="C301" s="60">
        <v>291</v>
      </c>
      <c r="D301" s="60" t="e">
        <f>VLOOKUP(C301,'Dados do rebanho'!$A$7:$B$830,2,0)</f>
        <v>#N/A</v>
      </c>
      <c r="E301" s="60"/>
      <c r="F301" s="60"/>
      <c r="G301" s="4"/>
    </row>
    <row r="302" spans="3:7" x14ac:dyDescent="0.25">
      <c r="C302" s="60">
        <v>292</v>
      </c>
      <c r="D302" s="60" t="e">
        <f>VLOOKUP(C302,'Dados do rebanho'!$A$7:$B$830,2,0)</f>
        <v>#N/A</v>
      </c>
      <c r="E302" s="60"/>
      <c r="F302" s="60"/>
      <c r="G302" s="4"/>
    </row>
    <row r="303" spans="3:7" x14ac:dyDescent="0.25">
      <c r="C303" s="60">
        <v>293</v>
      </c>
      <c r="D303" s="60" t="e">
        <f>VLOOKUP(C303,'Dados do rebanho'!$A$7:$B$830,2,0)</f>
        <v>#N/A</v>
      </c>
      <c r="E303" s="60"/>
      <c r="F303" s="60"/>
      <c r="G303" s="4"/>
    </row>
    <row r="304" spans="3:7" x14ac:dyDescent="0.25">
      <c r="C304" s="60">
        <v>294</v>
      </c>
      <c r="D304" s="60" t="e">
        <f>VLOOKUP(C304,'Dados do rebanho'!$A$7:$B$830,2,0)</f>
        <v>#N/A</v>
      </c>
      <c r="E304" s="60"/>
      <c r="F304" s="60"/>
      <c r="G304" s="4"/>
    </row>
    <row r="305" spans="3:7" x14ac:dyDescent="0.25">
      <c r="C305" s="60">
        <v>295</v>
      </c>
      <c r="D305" s="60" t="e">
        <f>VLOOKUP(C305,'Dados do rebanho'!$A$7:$B$830,2,0)</f>
        <v>#N/A</v>
      </c>
      <c r="E305" s="60"/>
      <c r="F305" s="60"/>
      <c r="G305" s="4"/>
    </row>
    <row r="306" spans="3:7" x14ac:dyDescent="0.25">
      <c r="C306" s="60">
        <v>296</v>
      </c>
      <c r="D306" s="60" t="e">
        <f>VLOOKUP(C306,'Dados do rebanho'!$A$7:$B$830,2,0)</f>
        <v>#N/A</v>
      </c>
      <c r="E306" s="60"/>
      <c r="F306" s="60"/>
      <c r="G306" s="4"/>
    </row>
    <row r="307" spans="3:7" x14ac:dyDescent="0.25">
      <c r="C307" s="60">
        <v>297</v>
      </c>
      <c r="D307" s="60" t="e">
        <f>VLOOKUP(C307,'Dados do rebanho'!$A$7:$B$830,2,0)</f>
        <v>#N/A</v>
      </c>
      <c r="E307" s="60"/>
      <c r="F307" s="60"/>
      <c r="G307" s="4"/>
    </row>
    <row r="308" spans="3:7" x14ac:dyDescent="0.25">
      <c r="C308" s="60">
        <v>298</v>
      </c>
      <c r="D308" s="60" t="e">
        <f>VLOOKUP(C308,'Dados do rebanho'!$A$7:$B$830,2,0)</f>
        <v>#N/A</v>
      </c>
      <c r="E308" s="60"/>
      <c r="F308" s="60"/>
      <c r="G308" s="4"/>
    </row>
    <row r="309" spans="3:7" x14ac:dyDescent="0.25">
      <c r="C309" s="60">
        <v>299</v>
      </c>
      <c r="D309" s="60" t="e">
        <f>VLOOKUP(C309,'Dados do rebanho'!$A$7:$B$830,2,0)</f>
        <v>#N/A</v>
      </c>
      <c r="E309" s="60"/>
      <c r="F309" s="60"/>
      <c r="G309" s="4"/>
    </row>
    <row r="310" spans="3:7" x14ac:dyDescent="0.25">
      <c r="C310" s="60">
        <v>300</v>
      </c>
      <c r="D310" s="60" t="e">
        <f>VLOOKUP(C310,'Dados do rebanho'!$A$7:$B$830,2,0)</f>
        <v>#N/A</v>
      </c>
      <c r="E310" s="60"/>
      <c r="F310" s="60"/>
      <c r="G310" s="4"/>
    </row>
    <row r="311" spans="3:7" x14ac:dyDescent="0.25">
      <c r="C311" s="60">
        <v>301</v>
      </c>
      <c r="D311" s="60" t="e">
        <f>VLOOKUP(C311,'Dados do rebanho'!$A$7:$B$830,2,0)</f>
        <v>#N/A</v>
      </c>
      <c r="E311" s="60"/>
      <c r="F311" s="60"/>
      <c r="G311" s="4"/>
    </row>
    <row r="312" spans="3:7" x14ac:dyDescent="0.25">
      <c r="C312" s="60">
        <v>302</v>
      </c>
      <c r="D312" s="60" t="e">
        <f>VLOOKUP(C312,'Dados do rebanho'!$A$7:$B$830,2,0)</f>
        <v>#N/A</v>
      </c>
      <c r="E312" s="60"/>
      <c r="F312" s="60"/>
      <c r="G312" s="4"/>
    </row>
    <row r="313" spans="3:7" x14ac:dyDescent="0.25">
      <c r="C313" s="60">
        <v>303</v>
      </c>
      <c r="D313" s="60" t="e">
        <f>VLOOKUP(C313,'Dados do rebanho'!$A$7:$B$830,2,0)</f>
        <v>#N/A</v>
      </c>
      <c r="E313" s="60"/>
      <c r="F313" s="60"/>
      <c r="G313" s="4"/>
    </row>
    <row r="314" spans="3:7" x14ac:dyDescent="0.25">
      <c r="C314" s="60">
        <v>304</v>
      </c>
      <c r="D314" s="60" t="e">
        <f>VLOOKUP(C314,'Dados do rebanho'!$A$7:$B$830,2,0)</f>
        <v>#N/A</v>
      </c>
      <c r="E314" s="60"/>
      <c r="F314" s="60"/>
      <c r="G314" s="4"/>
    </row>
    <row r="315" spans="3:7" x14ac:dyDescent="0.25">
      <c r="C315" s="60">
        <v>305</v>
      </c>
      <c r="D315" s="60" t="e">
        <f>VLOOKUP(C315,'Dados do rebanho'!$A$7:$B$830,2,0)</f>
        <v>#N/A</v>
      </c>
      <c r="E315" s="60"/>
      <c r="F315" s="60"/>
      <c r="G315" s="4"/>
    </row>
    <row r="316" spans="3:7" x14ac:dyDescent="0.25">
      <c r="C316" s="60">
        <v>306</v>
      </c>
      <c r="D316" s="60" t="e">
        <f>VLOOKUP(C316,'Dados do rebanho'!$A$7:$B$830,2,0)</f>
        <v>#N/A</v>
      </c>
      <c r="E316" s="60"/>
      <c r="F316" s="60"/>
      <c r="G316" s="4"/>
    </row>
    <row r="317" spans="3:7" x14ac:dyDescent="0.25">
      <c r="C317" s="60">
        <v>307</v>
      </c>
      <c r="D317" s="60" t="e">
        <f>VLOOKUP(C317,'Dados do rebanho'!$A$7:$B$830,2,0)</f>
        <v>#N/A</v>
      </c>
      <c r="E317" s="60"/>
      <c r="F317" s="60"/>
      <c r="G317" s="4"/>
    </row>
    <row r="318" spans="3:7" x14ac:dyDescent="0.25">
      <c r="C318" s="60">
        <v>308</v>
      </c>
      <c r="D318" s="60" t="e">
        <f>VLOOKUP(C318,'Dados do rebanho'!$A$7:$B$830,2,0)</f>
        <v>#N/A</v>
      </c>
      <c r="E318" s="60"/>
      <c r="F318" s="60"/>
      <c r="G318" s="4"/>
    </row>
    <row r="319" spans="3:7" x14ac:dyDescent="0.25">
      <c r="C319" s="60">
        <v>309</v>
      </c>
      <c r="D319" s="60" t="e">
        <f>VLOOKUP(C319,'Dados do rebanho'!$A$7:$B$830,2,0)</f>
        <v>#N/A</v>
      </c>
      <c r="E319" s="60"/>
      <c r="F319" s="60"/>
      <c r="G319" s="4"/>
    </row>
    <row r="320" spans="3:7" x14ac:dyDescent="0.25">
      <c r="C320" s="60">
        <v>310</v>
      </c>
      <c r="D320" s="60" t="e">
        <f>VLOOKUP(C320,'Dados do rebanho'!$A$7:$B$830,2,0)</f>
        <v>#N/A</v>
      </c>
      <c r="E320" s="60"/>
      <c r="F320" s="60"/>
      <c r="G320" s="4"/>
    </row>
    <row r="321" spans="3:7" x14ac:dyDescent="0.25">
      <c r="C321" s="60">
        <v>311</v>
      </c>
      <c r="D321" s="60" t="e">
        <f>VLOOKUP(C321,'Dados do rebanho'!$A$7:$B$830,2,0)</f>
        <v>#N/A</v>
      </c>
      <c r="E321" s="60"/>
      <c r="F321" s="60"/>
      <c r="G321" s="4"/>
    </row>
    <row r="322" spans="3:7" x14ac:dyDescent="0.25">
      <c r="C322" s="60">
        <v>312</v>
      </c>
      <c r="D322" s="60" t="e">
        <f>VLOOKUP(C322,'Dados do rebanho'!$A$7:$B$830,2,0)</f>
        <v>#N/A</v>
      </c>
      <c r="E322" s="60"/>
      <c r="F322" s="60"/>
      <c r="G322" s="4"/>
    </row>
    <row r="323" spans="3:7" x14ac:dyDescent="0.25">
      <c r="C323" s="60">
        <v>313</v>
      </c>
      <c r="D323" s="60" t="e">
        <f>VLOOKUP(C323,'Dados do rebanho'!$A$7:$B$830,2,0)</f>
        <v>#N/A</v>
      </c>
      <c r="E323" s="60"/>
      <c r="F323" s="60"/>
      <c r="G323" s="4"/>
    </row>
    <row r="324" spans="3:7" x14ac:dyDescent="0.25">
      <c r="C324" s="60">
        <v>314</v>
      </c>
      <c r="D324" s="60" t="e">
        <f>VLOOKUP(C324,'Dados do rebanho'!$A$7:$B$830,2,0)</f>
        <v>#N/A</v>
      </c>
      <c r="E324" s="60"/>
      <c r="F324" s="60"/>
      <c r="G324" s="4"/>
    </row>
    <row r="325" spans="3:7" x14ac:dyDescent="0.25">
      <c r="C325" s="60">
        <v>315</v>
      </c>
      <c r="D325" s="60" t="e">
        <f>VLOOKUP(C325,'Dados do rebanho'!$A$7:$B$830,2,0)</f>
        <v>#N/A</v>
      </c>
      <c r="E325" s="60"/>
      <c r="F325" s="60"/>
      <c r="G325" s="4"/>
    </row>
    <row r="326" spans="3:7" x14ac:dyDescent="0.25">
      <c r="C326" s="60">
        <v>316</v>
      </c>
      <c r="D326" s="60" t="e">
        <f>VLOOKUP(C326,'Dados do rebanho'!$A$7:$B$830,2,0)</f>
        <v>#N/A</v>
      </c>
      <c r="E326" s="60"/>
      <c r="F326" s="60"/>
      <c r="G326" s="4"/>
    </row>
    <row r="327" spans="3:7" x14ac:dyDescent="0.25">
      <c r="C327" s="60">
        <v>317</v>
      </c>
      <c r="D327" s="60" t="e">
        <f>VLOOKUP(C327,'Dados do rebanho'!$A$7:$B$830,2,0)</f>
        <v>#N/A</v>
      </c>
      <c r="E327" s="60"/>
      <c r="F327" s="60"/>
      <c r="G327" s="4"/>
    </row>
    <row r="328" spans="3:7" x14ac:dyDescent="0.25">
      <c r="C328" s="60">
        <v>318</v>
      </c>
      <c r="D328" s="60" t="e">
        <f>VLOOKUP(C328,'Dados do rebanho'!$A$7:$B$830,2,0)</f>
        <v>#N/A</v>
      </c>
      <c r="E328" s="60"/>
      <c r="F328" s="60"/>
      <c r="G328" s="4"/>
    </row>
    <row r="329" spans="3:7" x14ac:dyDescent="0.25">
      <c r="C329" s="60">
        <v>319</v>
      </c>
      <c r="D329" s="60" t="e">
        <f>VLOOKUP(C329,'Dados do rebanho'!$A$7:$B$830,2,0)</f>
        <v>#N/A</v>
      </c>
      <c r="E329" s="60"/>
      <c r="F329" s="60"/>
      <c r="G329" s="4"/>
    </row>
    <row r="330" spans="3:7" x14ac:dyDescent="0.25">
      <c r="C330" s="60">
        <v>320</v>
      </c>
      <c r="D330" s="60" t="e">
        <f>VLOOKUP(C330,'Dados do rebanho'!$A$7:$B$830,2,0)</f>
        <v>#N/A</v>
      </c>
      <c r="E330" s="60"/>
      <c r="F330" s="60"/>
      <c r="G330" s="4"/>
    </row>
    <row r="331" spans="3:7" x14ac:dyDescent="0.25">
      <c r="C331" s="60">
        <v>321</v>
      </c>
      <c r="D331" s="60" t="e">
        <f>VLOOKUP(C331,'Dados do rebanho'!$A$7:$B$830,2,0)</f>
        <v>#N/A</v>
      </c>
      <c r="E331" s="60"/>
      <c r="F331" s="60"/>
      <c r="G331" s="4"/>
    </row>
    <row r="332" spans="3:7" x14ac:dyDescent="0.25">
      <c r="C332" s="60">
        <v>322</v>
      </c>
      <c r="D332" s="60" t="e">
        <f>VLOOKUP(C332,'Dados do rebanho'!$A$7:$B$830,2,0)</f>
        <v>#N/A</v>
      </c>
      <c r="E332" s="60"/>
      <c r="F332" s="60"/>
      <c r="G332" s="4"/>
    </row>
    <row r="333" spans="3:7" x14ac:dyDescent="0.25">
      <c r="C333" s="60">
        <v>323</v>
      </c>
      <c r="D333" s="60" t="e">
        <f>VLOOKUP(C333,'Dados do rebanho'!$A$7:$B$830,2,0)</f>
        <v>#N/A</v>
      </c>
      <c r="E333" s="60"/>
      <c r="F333" s="60"/>
      <c r="G333" s="4"/>
    </row>
    <row r="334" spans="3:7" x14ac:dyDescent="0.25">
      <c r="C334" s="60">
        <v>324</v>
      </c>
      <c r="D334" s="60" t="e">
        <f>VLOOKUP(C334,'Dados do rebanho'!$A$7:$B$830,2,0)</f>
        <v>#N/A</v>
      </c>
      <c r="E334" s="60"/>
      <c r="F334" s="60"/>
      <c r="G334" s="4"/>
    </row>
    <row r="335" spans="3:7" x14ac:dyDescent="0.25">
      <c r="C335" s="60">
        <v>325</v>
      </c>
      <c r="D335" s="60" t="e">
        <f>VLOOKUP(C335,'Dados do rebanho'!$A$7:$B$830,2,0)</f>
        <v>#N/A</v>
      </c>
      <c r="E335" s="60"/>
      <c r="F335" s="60"/>
      <c r="G335" s="4"/>
    </row>
    <row r="336" spans="3:7" x14ac:dyDescent="0.25">
      <c r="C336" s="60">
        <v>326</v>
      </c>
      <c r="D336" s="60" t="e">
        <f>VLOOKUP(C336,'Dados do rebanho'!$A$7:$B$830,2,0)</f>
        <v>#N/A</v>
      </c>
      <c r="E336" s="60"/>
      <c r="F336" s="60"/>
      <c r="G336" s="4"/>
    </row>
    <row r="337" spans="3:7" x14ac:dyDescent="0.25">
      <c r="C337" s="60">
        <v>327</v>
      </c>
      <c r="D337" s="60" t="e">
        <f>VLOOKUP(C337,'Dados do rebanho'!$A$7:$B$830,2,0)</f>
        <v>#N/A</v>
      </c>
      <c r="E337" s="60"/>
      <c r="F337" s="60"/>
      <c r="G337" s="4"/>
    </row>
    <row r="338" spans="3:7" x14ac:dyDescent="0.25">
      <c r="C338" s="60">
        <v>328</v>
      </c>
      <c r="D338" s="60" t="e">
        <f>VLOOKUP(C338,'Dados do rebanho'!$A$7:$B$830,2,0)</f>
        <v>#N/A</v>
      </c>
      <c r="E338" s="60"/>
      <c r="F338" s="60"/>
      <c r="G338" s="4"/>
    </row>
    <row r="339" spans="3:7" x14ac:dyDescent="0.25">
      <c r="C339" s="60">
        <v>329</v>
      </c>
      <c r="D339" s="60" t="e">
        <f>VLOOKUP(C339,'Dados do rebanho'!$A$7:$B$830,2,0)</f>
        <v>#N/A</v>
      </c>
      <c r="E339" s="60"/>
      <c r="F339" s="60"/>
      <c r="G339" s="4"/>
    </row>
    <row r="340" spans="3:7" x14ac:dyDescent="0.25">
      <c r="C340" s="60">
        <v>330</v>
      </c>
      <c r="D340" s="60" t="e">
        <f>VLOOKUP(C340,'Dados do rebanho'!$A$7:$B$830,2,0)</f>
        <v>#N/A</v>
      </c>
      <c r="E340" s="60"/>
      <c r="F340" s="60"/>
      <c r="G340" s="4"/>
    </row>
    <row r="341" spans="3:7" x14ac:dyDescent="0.25">
      <c r="C341" s="60">
        <v>331</v>
      </c>
      <c r="D341" s="60" t="e">
        <f>VLOOKUP(C341,'Dados do rebanho'!$A$7:$B$830,2,0)</f>
        <v>#N/A</v>
      </c>
      <c r="E341" s="60"/>
      <c r="F341" s="60"/>
      <c r="G341" s="4"/>
    </row>
    <row r="342" spans="3:7" x14ac:dyDescent="0.25">
      <c r="C342" s="60">
        <v>332</v>
      </c>
      <c r="D342" s="60" t="e">
        <f>VLOOKUP(C342,'Dados do rebanho'!$A$7:$B$830,2,0)</f>
        <v>#N/A</v>
      </c>
      <c r="E342" s="60"/>
      <c r="F342" s="60"/>
      <c r="G342" s="4"/>
    </row>
    <row r="343" spans="3:7" x14ac:dyDescent="0.25">
      <c r="C343" s="60">
        <v>333</v>
      </c>
      <c r="D343" s="60" t="e">
        <f>VLOOKUP(C343,'Dados do rebanho'!$A$7:$B$830,2,0)</f>
        <v>#N/A</v>
      </c>
      <c r="E343" s="60"/>
      <c r="F343" s="60"/>
      <c r="G343" s="4"/>
    </row>
    <row r="344" spans="3:7" x14ac:dyDescent="0.25">
      <c r="C344" s="60">
        <v>334</v>
      </c>
      <c r="D344" s="60" t="e">
        <f>VLOOKUP(C344,'Dados do rebanho'!$A$7:$B$830,2,0)</f>
        <v>#N/A</v>
      </c>
      <c r="E344" s="60"/>
      <c r="F344" s="60"/>
      <c r="G344" s="4"/>
    </row>
    <row r="345" spans="3:7" x14ac:dyDescent="0.25">
      <c r="C345" s="60">
        <v>335</v>
      </c>
      <c r="D345" s="60" t="e">
        <f>VLOOKUP(C345,'Dados do rebanho'!$A$7:$B$830,2,0)</f>
        <v>#N/A</v>
      </c>
      <c r="E345" s="60"/>
      <c r="F345" s="60"/>
      <c r="G345" s="4"/>
    </row>
    <row r="346" spans="3:7" x14ac:dyDescent="0.25">
      <c r="C346" s="60">
        <v>336</v>
      </c>
      <c r="D346" s="60" t="e">
        <f>VLOOKUP(C346,'Dados do rebanho'!$A$7:$B$830,2,0)</f>
        <v>#N/A</v>
      </c>
      <c r="E346" s="60"/>
      <c r="F346" s="60"/>
      <c r="G346" s="4"/>
    </row>
    <row r="347" spans="3:7" x14ac:dyDescent="0.25">
      <c r="C347" s="60">
        <v>337</v>
      </c>
      <c r="D347" s="60" t="e">
        <f>VLOOKUP(C347,'Dados do rebanho'!$A$7:$B$830,2,0)</f>
        <v>#N/A</v>
      </c>
      <c r="E347" s="60"/>
      <c r="F347" s="60"/>
      <c r="G347" s="4"/>
    </row>
    <row r="348" spans="3:7" x14ac:dyDescent="0.25">
      <c r="C348" s="60">
        <v>338</v>
      </c>
      <c r="D348" s="60" t="e">
        <f>VLOOKUP(C348,'Dados do rebanho'!$A$7:$B$830,2,0)</f>
        <v>#N/A</v>
      </c>
      <c r="E348" s="60"/>
      <c r="F348" s="60"/>
      <c r="G348" s="4"/>
    </row>
    <row r="349" spans="3:7" x14ac:dyDescent="0.25">
      <c r="C349" s="60">
        <v>339</v>
      </c>
      <c r="D349" s="60" t="e">
        <f>VLOOKUP(C349,'Dados do rebanho'!$A$7:$B$830,2,0)</f>
        <v>#N/A</v>
      </c>
      <c r="E349" s="60"/>
      <c r="F349" s="60"/>
      <c r="G349" s="4"/>
    </row>
    <row r="350" spans="3:7" x14ac:dyDescent="0.25">
      <c r="C350" s="60">
        <v>340</v>
      </c>
      <c r="D350" s="60" t="e">
        <f>VLOOKUP(C350,'Dados do rebanho'!$A$7:$B$830,2,0)</f>
        <v>#N/A</v>
      </c>
      <c r="E350" s="60"/>
      <c r="F350" s="60"/>
      <c r="G350" s="4"/>
    </row>
    <row r="351" spans="3:7" x14ac:dyDescent="0.25">
      <c r="C351" s="60">
        <v>341</v>
      </c>
      <c r="D351" s="60" t="e">
        <f>VLOOKUP(C351,'Dados do rebanho'!$A$7:$B$830,2,0)</f>
        <v>#N/A</v>
      </c>
      <c r="E351" s="60"/>
      <c r="F351" s="60"/>
      <c r="G351" s="4"/>
    </row>
    <row r="352" spans="3:7" x14ac:dyDescent="0.25">
      <c r="C352" s="60">
        <v>342</v>
      </c>
      <c r="D352" s="60" t="e">
        <f>VLOOKUP(C352,'Dados do rebanho'!$A$7:$B$830,2,0)</f>
        <v>#N/A</v>
      </c>
      <c r="E352" s="60"/>
      <c r="F352" s="60"/>
      <c r="G352" s="4"/>
    </row>
    <row r="353" spans="3:7" x14ac:dyDescent="0.25">
      <c r="C353" s="60">
        <v>343</v>
      </c>
      <c r="D353" s="60" t="e">
        <f>VLOOKUP(C353,'Dados do rebanho'!$A$7:$B$830,2,0)</f>
        <v>#N/A</v>
      </c>
      <c r="E353" s="60"/>
      <c r="F353" s="60"/>
      <c r="G353" s="4"/>
    </row>
    <row r="354" spans="3:7" x14ac:dyDescent="0.25">
      <c r="C354" s="60">
        <v>344</v>
      </c>
      <c r="D354" s="60" t="e">
        <f>VLOOKUP(C354,'Dados do rebanho'!$A$7:$B$830,2,0)</f>
        <v>#N/A</v>
      </c>
      <c r="E354" s="60"/>
      <c r="F354" s="60"/>
      <c r="G354" s="4"/>
    </row>
    <row r="355" spans="3:7" x14ac:dyDescent="0.25">
      <c r="C355" s="60">
        <v>345</v>
      </c>
      <c r="D355" s="60" t="e">
        <f>VLOOKUP(C355,'Dados do rebanho'!$A$7:$B$830,2,0)</f>
        <v>#N/A</v>
      </c>
      <c r="E355" s="60"/>
      <c r="F355" s="60"/>
      <c r="G355" s="4"/>
    </row>
    <row r="356" spans="3:7" x14ac:dyDescent="0.25">
      <c r="C356" s="60">
        <v>346</v>
      </c>
      <c r="D356" s="60" t="e">
        <f>VLOOKUP(C356,'Dados do rebanho'!$A$7:$B$830,2,0)</f>
        <v>#N/A</v>
      </c>
      <c r="E356" s="60"/>
      <c r="F356" s="60"/>
      <c r="G356" s="4"/>
    </row>
    <row r="357" spans="3:7" x14ac:dyDescent="0.25">
      <c r="C357" s="60">
        <v>347</v>
      </c>
      <c r="D357" s="60" t="e">
        <f>VLOOKUP(C357,'Dados do rebanho'!$A$7:$B$830,2,0)</f>
        <v>#N/A</v>
      </c>
      <c r="E357" s="60"/>
      <c r="F357" s="60"/>
      <c r="G357" s="4"/>
    </row>
    <row r="358" spans="3:7" x14ac:dyDescent="0.25">
      <c r="C358" s="60">
        <v>348</v>
      </c>
      <c r="D358" s="60" t="e">
        <f>VLOOKUP(C358,'Dados do rebanho'!$A$7:$B$830,2,0)</f>
        <v>#N/A</v>
      </c>
      <c r="E358" s="60"/>
      <c r="F358" s="60"/>
      <c r="G358" s="4"/>
    </row>
    <row r="359" spans="3:7" x14ac:dyDescent="0.25">
      <c r="C359" s="60">
        <v>349</v>
      </c>
      <c r="D359" s="60" t="e">
        <f>VLOOKUP(C359,'Dados do rebanho'!$A$7:$B$830,2,0)</f>
        <v>#N/A</v>
      </c>
      <c r="E359" s="60"/>
      <c r="F359" s="60"/>
      <c r="G359" s="4"/>
    </row>
    <row r="360" spans="3:7" x14ac:dyDescent="0.25">
      <c r="C360" s="60">
        <v>350</v>
      </c>
      <c r="D360" s="60" t="e">
        <f>VLOOKUP(C360,'Dados do rebanho'!$A$7:$B$830,2,0)</f>
        <v>#N/A</v>
      </c>
      <c r="E360" s="60"/>
      <c r="F360" s="60"/>
      <c r="G360" s="4"/>
    </row>
    <row r="361" spans="3:7" x14ac:dyDescent="0.25">
      <c r="C361" s="60">
        <v>351</v>
      </c>
      <c r="D361" s="60" t="e">
        <f>VLOOKUP(C361,'Dados do rebanho'!$A$7:$B$830,2,0)</f>
        <v>#N/A</v>
      </c>
      <c r="E361" s="60"/>
      <c r="F361" s="60"/>
      <c r="G361" s="4"/>
    </row>
    <row r="362" spans="3:7" x14ac:dyDescent="0.25">
      <c r="C362" s="60">
        <v>352</v>
      </c>
      <c r="D362" s="60" t="e">
        <f>VLOOKUP(C362,'Dados do rebanho'!$A$7:$B$830,2,0)</f>
        <v>#N/A</v>
      </c>
      <c r="E362" s="60"/>
      <c r="F362" s="60"/>
      <c r="G362" s="4"/>
    </row>
    <row r="363" spans="3:7" x14ac:dyDescent="0.25">
      <c r="C363" s="60">
        <v>353</v>
      </c>
      <c r="D363" s="60" t="e">
        <f>VLOOKUP(C363,'Dados do rebanho'!$A$7:$B$830,2,0)</f>
        <v>#N/A</v>
      </c>
      <c r="E363" s="60"/>
      <c r="F363" s="60"/>
      <c r="G363" s="4"/>
    </row>
    <row r="364" spans="3:7" x14ac:dyDescent="0.25">
      <c r="C364" s="60">
        <v>354</v>
      </c>
      <c r="D364" s="60" t="e">
        <f>VLOOKUP(C364,'Dados do rebanho'!$A$7:$B$830,2,0)</f>
        <v>#N/A</v>
      </c>
      <c r="E364" s="60"/>
      <c r="F364" s="60"/>
      <c r="G364" s="4"/>
    </row>
    <row r="365" spans="3:7" x14ac:dyDescent="0.25">
      <c r="C365" s="60">
        <v>355</v>
      </c>
      <c r="D365" s="60" t="e">
        <f>VLOOKUP(C365,'Dados do rebanho'!$A$7:$B$830,2,0)</f>
        <v>#N/A</v>
      </c>
      <c r="E365" s="60"/>
      <c r="F365" s="60"/>
      <c r="G365" s="4"/>
    </row>
    <row r="366" spans="3:7" x14ac:dyDescent="0.25">
      <c r="C366" s="60">
        <v>356</v>
      </c>
      <c r="D366" s="60" t="e">
        <f>VLOOKUP(C366,'Dados do rebanho'!$A$7:$B$830,2,0)</f>
        <v>#N/A</v>
      </c>
      <c r="E366" s="60"/>
      <c r="F366" s="60"/>
      <c r="G366" s="4"/>
    </row>
    <row r="367" spans="3:7" x14ac:dyDescent="0.25">
      <c r="C367" s="60">
        <v>357</v>
      </c>
      <c r="D367" s="60" t="e">
        <f>VLOOKUP(C367,'Dados do rebanho'!$A$7:$B$830,2,0)</f>
        <v>#N/A</v>
      </c>
      <c r="E367" s="60"/>
      <c r="F367" s="60"/>
      <c r="G367" s="4"/>
    </row>
    <row r="368" spans="3:7" x14ac:dyDescent="0.25">
      <c r="C368" s="60">
        <v>358</v>
      </c>
      <c r="D368" s="60" t="e">
        <f>VLOOKUP(C368,'Dados do rebanho'!$A$7:$B$830,2,0)</f>
        <v>#N/A</v>
      </c>
      <c r="E368" s="60"/>
      <c r="F368" s="60"/>
      <c r="G368" s="4"/>
    </row>
    <row r="369" spans="3:7" x14ac:dyDescent="0.25">
      <c r="C369" s="60">
        <v>359</v>
      </c>
      <c r="D369" s="60" t="e">
        <f>VLOOKUP(C369,'Dados do rebanho'!$A$7:$B$830,2,0)</f>
        <v>#N/A</v>
      </c>
      <c r="E369" s="60"/>
      <c r="F369" s="60"/>
      <c r="G369" s="4"/>
    </row>
    <row r="370" spans="3:7" x14ac:dyDescent="0.25">
      <c r="C370" s="60">
        <v>360</v>
      </c>
      <c r="D370" s="60" t="e">
        <f>VLOOKUP(C370,'Dados do rebanho'!$A$7:$B$830,2,0)</f>
        <v>#N/A</v>
      </c>
      <c r="E370" s="60"/>
      <c r="F370" s="60"/>
      <c r="G370" s="4"/>
    </row>
    <row r="371" spans="3:7" x14ac:dyDescent="0.25">
      <c r="C371" s="60">
        <v>361</v>
      </c>
      <c r="D371" s="60" t="e">
        <f>VLOOKUP(C371,'Dados do rebanho'!$A$7:$B$830,2,0)</f>
        <v>#N/A</v>
      </c>
      <c r="E371" s="60"/>
      <c r="F371" s="60"/>
      <c r="G371" s="4"/>
    </row>
    <row r="372" spans="3:7" x14ac:dyDescent="0.25">
      <c r="C372" s="60">
        <v>362</v>
      </c>
      <c r="D372" s="60" t="e">
        <f>VLOOKUP(C372,'Dados do rebanho'!$A$7:$B$830,2,0)</f>
        <v>#N/A</v>
      </c>
      <c r="E372" s="60"/>
      <c r="F372" s="60"/>
      <c r="G372" s="4"/>
    </row>
    <row r="373" spans="3:7" x14ac:dyDescent="0.25">
      <c r="C373" s="60">
        <v>363</v>
      </c>
      <c r="D373" s="60" t="e">
        <f>VLOOKUP(C373,'Dados do rebanho'!$A$7:$B$830,2,0)</f>
        <v>#N/A</v>
      </c>
      <c r="E373" s="60"/>
      <c r="F373" s="60"/>
      <c r="G373" s="4"/>
    </row>
    <row r="374" spans="3:7" x14ac:dyDescent="0.25">
      <c r="C374" s="60">
        <v>364</v>
      </c>
      <c r="D374" s="60" t="e">
        <f>VLOOKUP(C374,'Dados do rebanho'!$A$7:$B$830,2,0)</f>
        <v>#N/A</v>
      </c>
      <c r="E374" s="60"/>
      <c r="F374" s="60"/>
      <c r="G374" s="4"/>
    </row>
    <row r="375" spans="3:7" x14ac:dyDescent="0.25">
      <c r="C375" s="60">
        <v>365</v>
      </c>
      <c r="D375" s="60" t="e">
        <f>VLOOKUP(C375,'Dados do rebanho'!$A$7:$B$830,2,0)</f>
        <v>#N/A</v>
      </c>
      <c r="E375" s="60"/>
      <c r="F375" s="60"/>
      <c r="G375" s="4"/>
    </row>
    <row r="376" spans="3:7" x14ac:dyDescent="0.25">
      <c r="C376" s="60">
        <v>366</v>
      </c>
      <c r="D376" s="60" t="e">
        <f>VLOOKUP(C376,'Dados do rebanho'!$A$7:$B$830,2,0)</f>
        <v>#N/A</v>
      </c>
      <c r="E376" s="60"/>
      <c r="F376" s="60"/>
      <c r="G376" s="4"/>
    </row>
    <row r="377" spans="3:7" x14ac:dyDescent="0.25">
      <c r="C377" s="60">
        <v>367</v>
      </c>
      <c r="D377" s="60" t="e">
        <f>VLOOKUP(C377,'Dados do rebanho'!$A$7:$B$830,2,0)</f>
        <v>#N/A</v>
      </c>
      <c r="E377" s="60"/>
      <c r="F377" s="60"/>
      <c r="G377" s="4"/>
    </row>
    <row r="378" spans="3:7" x14ac:dyDescent="0.25">
      <c r="C378" s="60">
        <v>368</v>
      </c>
      <c r="D378" s="60" t="e">
        <f>VLOOKUP(C378,'Dados do rebanho'!$A$7:$B$830,2,0)</f>
        <v>#N/A</v>
      </c>
      <c r="E378" s="60"/>
      <c r="F378" s="60"/>
      <c r="G378" s="4"/>
    </row>
    <row r="379" spans="3:7" x14ac:dyDescent="0.25">
      <c r="C379" s="60">
        <v>369</v>
      </c>
      <c r="D379" s="60" t="e">
        <f>VLOOKUP(C379,'Dados do rebanho'!$A$7:$B$830,2,0)</f>
        <v>#N/A</v>
      </c>
      <c r="E379" s="60"/>
      <c r="F379" s="60"/>
      <c r="G379" s="4"/>
    </row>
    <row r="380" spans="3:7" x14ac:dyDescent="0.25">
      <c r="C380" s="60">
        <v>370</v>
      </c>
      <c r="D380" s="60" t="e">
        <f>VLOOKUP(C380,'Dados do rebanho'!$A$7:$B$830,2,0)</f>
        <v>#N/A</v>
      </c>
      <c r="E380" s="60"/>
      <c r="F380" s="60"/>
      <c r="G380" s="4"/>
    </row>
    <row r="381" spans="3:7" x14ac:dyDescent="0.25">
      <c r="C381" s="60">
        <v>371</v>
      </c>
      <c r="D381" s="60" t="e">
        <f>VLOOKUP(C381,'Dados do rebanho'!$A$7:$B$830,2,0)</f>
        <v>#N/A</v>
      </c>
      <c r="E381" s="60"/>
      <c r="F381" s="60"/>
      <c r="G381" s="4"/>
    </row>
    <row r="382" spans="3:7" x14ac:dyDescent="0.25">
      <c r="C382" s="60">
        <v>372</v>
      </c>
      <c r="D382" s="60" t="e">
        <f>VLOOKUP(C382,'Dados do rebanho'!$A$7:$B$830,2,0)</f>
        <v>#N/A</v>
      </c>
      <c r="E382" s="60"/>
      <c r="F382" s="60"/>
      <c r="G382" s="4"/>
    </row>
    <row r="383" spans="3:7" x14ac:dyDescent="0.25">
      <c r="C383" s="60">
        <v>373</v>
      </c>
      <c r="D383" s="60" t="e">
        <f>VLOOKUP(C383,'Dados do rebanho'!$A$7:$B$830,2,0)</f>
        <v>#N/A</v>
      </c>
      <c r="E383" s="60"/>
      <c r="F383" s="60"/>
      <c r="G383" s="4"/>
    </row>
    <row r="384" spans="3:7" x14ac:dyDescent="0.25">
      <c r="C384" s="60">
        <v>374</v>
      </c>
      <c r="D384" s="60" t="e">
        <f>VLOOKUP(C384,'Dados do rebanho'!$A$7:$B$830,2,0)</f>
        <v>#N/A</v>
      </c>
      <c r="E384" s="60"/>
      <c r="F384" s="60"/>
      <c r="G384" s="4"/>
    </row>
    <row r="385" spans="3:7" x14ac:dyDescent="0.25">
      <c r="C385" s="60">
        <v>375</v>
      </c>
      <c r="D385" s="60" t="e">
        <f>VLOOKUP(C385,'Dados do rebanho'!$A$7:$B$830,2,0)</f>
        <v>#N/A</v>
      </c>
      <c r="E385" s="60"/>
      <c r="F385" s="60"/>
      <c r="G385" s="4"/>
    </row>
    <row r="386" spans="3:7" x14ac:dyDescent="0.25">
      <c r="C386" s="60">
        <v>376</v>
      </c>
      <c r="D386" s="60" t="e">
        <f>VLOOKUP(C386,'Dados do rebanho'!$A$7:$B$830,2,0)</f>
        <v>#N/A</v>
      </c>
      <c r="E386" s="60"/>
      <c r="F386" s="60"/>
      <c r="G386" s="4"/>
    </row>
    <row r="387" spans="3:7" x14ac:dyDescent="0.25">
      <c r="C387" s="60">
        <v>377</v>
      </c>
      <c r="D387" s="60" t="e">
        <f>VLOOKUP(C387,'Dados do rebanho'!$A$7:$B$830,2,0)</f>
        <v>#N/A</v>
      </c>
      <c r="E387" s="60"/>
      <c r="F387" s="60"/>
      <c r="G387" s="4"/>
    </row>
    <row r="388" spans="3:7" x14ac:dyDescent="0.25">
      <c r="C388" s="60">
        <v>378</v>
      </c>
      <c r="D388" s="60" t="e">
        <f>VLOOKUP(C388,'Dados do rebanho'!$A$7:$B$830,2,0)</f>
        <v>#N/A</v>
      </c>
      <c r="E388" s="60"/>
      <c r="F388" s="60"/>
      <c r="G388" s="4"/>
    </row>
    <row r="389" spans="3:7" x14ac:dyDescent="0.25">
      <c r="C389" s="60">
        <v>379</v>
      </c>
      <c r="D389" s="60" t="e">
        <f>VLOOKUP(C389,'Dados do rebanho'!$A$7:$B$830,2,0)</f>
        <v>#N/A</v>
      </c>
      <c r="E389" s="60"/>
      <c r="F389" s="60"/>
      <c r="G389" s="4"/>
    </row>
    <row r="390" spans="3:7" x14ac:dyDescent="0.25">
      <c r="C390" s="60">
        <v>380</v>
      </c>
      <c r="D390" s="60" t="e">
        <f>VLOOKUP(C390,'Dados do rebanho'!$A$7:$B$830,2,0)</f>
        <v>#N/A</v>
      </c>
      <c r="E390" s="60"/>
      <c r="F390" s="60"/>
      <c r="G390" s="4"/>
    </row>
    <row r="391" spans="3:7" x14ac:dyDescent="0.25">
      <c r="C391" s="60">
        <v>381</v>
      </c>
      <c r="D391" s="60" t="e">
        <f>VLOOKUP(C391,'Dados do rebanho'!$A$7:$B$830,2,0)</f>
        <v>#N/A</v>
      </c>
      <c r="E391" s="60"/>
      <c r="F391" s="60"/>
      <c r="G391" s="4"/>
    </row>
    <row r="392" spans="3:7" x14ac:dyDescent="0.25">
      <c r="C392" s="60">
        <v>382</v>
      </c>
      <c r="D392" s="60" t="e">
        <f>VLOOKUP(C392,'Dados do rebanho'!$A$7:$B$830,2,0)</f>
        <v>#N/A</v>
      </c>
      <c r="E392" s="60"/>
      <c r="F392" s="60"/>
      <c r="G392" s="4"/>
    </row>
    <row r="393" spans="3:7" x14ac:dyDescent="0.25">
      <c r="C393" s="60">
        <v>383</v>
      </c>
      <c r="D393" s="60" t="e">
        <f>VLOOKUP(C393,'Dados do rebanho'!$A$7:$B$830,2,0)</f>
        <v>#N/A</v>
      </c>
      <c r="E393" s="60"/>
      <c r="F393" s="60"/>
      <c r="G393" s="4"/>
    </row>
    <row r="394" spans="3:7" x14ac:dyDescent="0.25">
      <c r="C394" s="60">
        <v>384</v>
      </c>
      <c r="D394" s="60" t="e">
        <f>VLOOKUP(C394,'Dados do rebanho'!$A$7:$B$830,2,0)</f>
        <v>#N/A</v>
      </c>
      <c r="E394" s="60"/>
      <c r="F394" s="60"/>
      <c r="G394" s="4"/>
    </row>
    <row r="395" spans="3:7" x14ac:dyDescent="0.25">
      <c r="C395" s="60">
        <v>385</v>
      </c>
      <c r="D395" s="60" t="e">
        <f>VLOOKUP(C395,'Dados do rebanho'!$A$7:$B$830,2,0)</f>
        <v>#N/A</v>
      </c>
      <c r="E395" s="60"/>
      <c r="F395" s="60"/>
      <c r="G395" s="4"/>
    </row>
    <row r="396" spans="3:7" x14ac:dyDescent="0.25">
      <c r="C396" s="60">
        <v>386</v>
      </c>
      <c r="D396" s="60" t="e">
        <f>VLOOKUP(C396,'Dados do rebanho'!$A$7:$B$830,2,0)</f>
        <v>#N/A</v>
      </c>
      <c r="E396" s="60"/>
      <c r="F396" s="60"/>
      <c r="G396" s="4"/>
    </row>
    <row r="397" spans="3:7" x14ac:dyDescent="0.25">
      <c r="C397" s="60">
        <v>387</v>
      </c>
      <c r="D397" s="60" t="e">
        <f>VLOOKUP(C397,'Dados do rebanho'!$A$7:$B$830,2,0)</f>
        <v>#N/A</v>
      </c>
      <c r="E397" s="60"/>
      <c r="F397" s="60"/>
      <c r="G397" s="4"/>
    </row>
    <row r="398" spans="3:7" x14ac:dyDescent="0.25">
      <c r="C398" s="60">
        <v>388</v>
      </c>
      <c r="D398" s="60" t="e">
        <f>VLOOKUP(C398,'Dados do rebanho'!$A$7:$B$830,2,0)</f>
        <v>#N/A</v>
      </c>
      <c r="E398" s="60"/>
      <c r="F398" s="60"/>
      <c r="G398" s="4"/>
    </row>
    <row r="399" spans="3:7" x14ac:dyDescent="0.25">
      <c r="C399" s="60">
        <v>389</v>
      </c>
      <c r="D399" s="60" t="e">
        <f>VLOOKUP(C399,'Dados do rebanho'!$A$7:$B$830,2,0)</f>
        <v>#N/A</v>
      </c>
      <c r="E399" s="60"/>
      <c r="F399" s="60"/>
      <c r="G399" s="4"/>
    </row>
    <row r="400" spans="3:7" x14ac:dyDescent="0.25">
      <c r="C400" s="60">
        <v>390</v>
      </c>
      <c r="D400" s="60" t="e">
        <f>VLOOKUP(C400,'Dados do rebanho'!$A$7:$B$830,2,0)</f>
        <v>#N/A</v>
      </c>
      <c r="E400" s="60"/>
      <c r="F400" s="60"/>
      <c r="G400" s="4"/>
    </row>
    <row r="401" spans="3:7" x14ac:dyDescent="0.25">
      <c r="C401" s="60">
        <v>391</v>
      </c>
      <c r="D401" s="60" t="e">
        <f>VLOOKUP(C401,'Dados do rebanho'!$A$7:$B$830,2,0)</f>
        <v>#N/A</v>
      </c>
      <c r="E401" s="60"/>
      <c r="F401" s="60"/>
      <c r="G401" s="4"/>
    </row>
    <row r="402" spans="3:7" x14ac:dyDescent="0.25">
      <c r="C402" s="60">
        <v>392</v>
      </c>
      <c r="D402" s="60" t="e">
        <f>VLOOKUP(C402,'Dados do rebanho'!$A$7:$B$830,2,0)</f>
        <v>#N/A</v>
      </c>
      <c r="E402" s="60"/>
      <c r="F402" s="60"/>
      <c r="G402" s="4"/>
    </row>
    <row r="403" spans="3:7" x14ac:dyDescent="0.25">
      <c r="C403" s="60">
        <v>393</v>
      </c>
      <c r="D403" s="60" t="e">
        <f>VLOOKUP(C403,'Dados do rebanho'!$A$7:$B$830,2,0)</f>
        <v>#N/A</v>
      </c>
      <c r="E403" s="60"/>
      <c r="F403" s="60"/>
      <c r="G403" s="4"/>
    </row>
    <row r="404" spans="3:7" x14ac:dyDescent="0.25">
      <c r="C404" s="60">
        <v>394</v>
      </c>
      <c r="D404" s="60" t="e">
        <f>VLOOKUP(C404,'Dados do rebanho'!$A$7:$B$830,2,0)</f>
        <v>#N/A</v>
      </c>
      <c r="E404" s="60"/>
      <c r="F404" s="60"/>
      <c r="G404" s="4"/>
    </row>
    <row r="405" spans="3:7" x14ac:dyDescent="0.25">
      <c r="C405" s="60">
        <v>395</v>
      </c>
      <c r="D405" s="60" t="e">
        <f>VLOOKUP(C405,'Dados do rebanho'!$A$7:$B$830,2,0)</f>
        <v>#N/A</v>
      </c>
      <c r="E405" s="60"/>
      <c r="F405" s="60"/>
      <c r="G405" s="4"/>
    </row>
    <row r="406" spans="3:7" x14ac:dyDescent="0.25">
      <c r="C406" s="60">
        <v>396</v>
      </c>
      <c r="D406" s="60" t="e">
        <f>VLOOKUP(C406,'Dados do rebanho'!$A$7:$B$830,2,0)</f>
        <v>#N/A</v>
      </c>
      <c r="E406" s="60"/>
      <c r="F406" s="60"/>
      <c r="G406" s="4"/>
    </row>
    <row r="407" spans="3:7" x14ac:dyDescent="0.25">
      <c r="C407" s="60">
        <v>397</v>
      </c>
      <c r="D407" s="60" t="e">
        <f>VLOOKUP(C407,'Dados do rebanho'!$A$7:$B$830,2,0)</f>
        <v>#N/A</v>
      </c>
      <c r="E407" s="60"/>
      <c r="F407" s="60"/>
      <c r="G407" s="4"/>
    </row>
    <row r="408" spans="3:7" x14ac:dyDescent="0.25">
      <c r="C408" s="60">
        <v>398</v>
      </c>
      <c r="D408" s="60" t="e">
        <f>VLOOKUP(C408,'Dados do rebanho'!$A$7:$B$830,2,0)</f>
        <v>#N/A</v>
      </c>
      <c r="E408" s="60"/>
      <c r="F408" s="60"/>
      <c r="G408" s="4"/>
    </row>
    <row r="409" spans="3:7" x14ac:dyDescent="0.25">
      <c r="C409" s="60">
        <v>399</v>
      </c>
      <c r="D409" s="60" t="e">
        <f>VLOOKUP(C409,'Dados do rebanho'!$A$7:$B$830,2,0)</f>
        <v>#N/A</v>
      </c>
      <c r="E409" s="60"/>
      <c r="F409" s="60"/>
      <c r="G409" s="4"/>
    </row>
    <row r="410" spans="3:7" x14ac:dyDescent="0.25">
      <c r="C410" s="60">
        <v>400</v>
      </c>
      <c r="D410" s="60" t="e">
        <f>VLOOKUP(C410,'Dados do rebanho'!$A$7:$B$830,2,0)</f>
        <v>#N/A</v>
      </c>
      <c r="E410" s="60"/>
      <c r="F410" s="60"/>
      <c r="G410" s="4"/>
    </row>
    <row r="411" spans="3:7" x14ac:dyDescent="0.25">
      <c r="C411" s="60">
        <v>401</v>
      </c>
      <c r="D411" s="60" t="e">
        <f>VLOOKUP(C411,'Dados do rebanho'!$A$7:$B$830,2,0)</f>
        <v>#N/A</v>
      </c>
      <c r="E411" s="60"/>
      <c r="F411" s="60"/>
      <c r="G411" s="4"/>
    </row>
    <row r="412" spans="3:7" x14ac:dyDescent="0.25">
      <c r="C412" s="60">
        <v>402</v>
      </c>
      <c r="D412" s="60" t="e">
        <f>VLOOKUP(C412,'Dados do rebanho'!$A$7:$B$830,2,0)</f>
        <v>#N/A</v>
      </c>
      <c r="E412" s="60"/>
      <c r="F412" s="60"/>
      <c r="G412" s="4"/>
    </row>
    <row r="413" spans="3:7" x14ac:dyDescent="0.25">
      <c r="C413" s="60">
        <v>403</v>
      </c>
      <c r="D413" s="60" t="e">
        <f>VLOOKUP(C413,'Dados do rebanho'!$A$7:$B$830,2,0)</f>
        <v>#N/A</v>
      </c>
      <c r="E413" s="60"/>
      <c r="F413" s="60"/>
      <c r="G413" s="4"/>
    </row>
    <row r="414" spans="3:7" x14ac:dyDescent="0.25">
      <c r="C414" s="60">
        <v>404</v>
      </c>
      <c r="D414" s="60" t="e">
        <f>VLOOKUP(C414,'Dados do rebanho'!$A$7:$B$830,2,0)</f>
        <v>#N/A</v>
      </c>
      <c r="E414" s="60"/>
      <c r="F414" s="60"/>
      <c r="G414" s="4"/>
    </row>
    <row r="415" spans="3:7" x14ac:dyDescent="0.25">
      <c r="C415" s="60">
        <v>405</v>
      </c>
      <c r="D415" s="60" t="e">
        <f>VLOOKUP(C415,'Dados do rebanho'!$A$7:$B$830,2,0)</f>
        <v>#N/A</v>
      </c>
      <c r="E415" s="60"/>
      <c r="F415" s="60"/>
      <c r="G415" s="4"/>
    </row>
    <row r="416" spans="3:7" x14ac:dyDescent="0.25">
      <c r="C416" s="60">
        <v>406</v>
      </c>
      <c r="D416" s="60" t="e">
        <f>VLOOKUP(C416,'Dados do rebanho'!$A$7:$B$830,2,0)</f>
        <v>#N/A</v>
      </c>
      <c r="E416" s="60"/>
      <c r="F416" s="60"/>
      <c r="G416" s="4"/>
    </row>
    <row r="417" spans="3:7" x14ac:dyDescent="0.25">
      <c r="C417" s="60">
        <v>407</v>
      </c>
      <c r="D417" s="60" t="e">
        <f>VLOOKUP(C417,'Dados do rebanho'!$A$7:$B$830,2,0)</f>
        <v>#N/A</v>
      </c>
      <c r="E417" s="60"/>
      <c r="F417" s="60"/>
      <c r="G417" s="4"/>
    </row>
    <row r="418" spans="3:7" x14ac:dyDescent="0.25">
      <c r="C418" s="60">
        <v>408</v>
      </c>
      <c r="D418" s="60" t="e">
        <f>VLOOKUP(C418,'Dados do rebanho'!$A$7:$B$830,2,0)</f>
        <v>#N/A</v>
      </c>
      <c r="E418" s="60"/>
      <c r="F418" s="60"/>
      <c r="G418" s="4"/>
    </row>
    <row r="419" spans="3:7" x14ac:dyDescent="0.25">
      <c r="C419" s="60">
        <v>409</v>
      </c>
      <c r="D419" s="60" t="e">
        <f>VLOOKUP(C419,'Dados do rebanho'!$A$7:$B$830,2,0)</f>
        <v>#N/A</v>
      </c>
      <c r="E419" s="60"/>
      <c r="F419" s="60"/>
      <c r="G419" s="4"/>
    </row>
    <row r="420" spans="3:7" x14ac:dyDescent="0.25">
      <c r="C420" s="60">
        <v>410</v>
      </c>
      <c r="D420" s="60" t="e">
        <f>VLOOKUP(C420,'Dados do rebanho'!$A$7:$B$830,2,0)</f>
        <v>#N/A</v>
      </c>
      <c r="E420" s="60"/>
      <c r="F420" s="60"/>
      <c r="G420" s="4"/>
    </row>
    <row r="421" spans="3:7" x14ac:dyDescent="0.25">
      <c r="C421" s="60">
        <v>411</v>
      </c>
      <c r="D421" s="60" t="e">
        <f>VLOOKUP(C421,'Dados do rebanho'!$A$7:$B$830,2,0)</f>
        <v>#N/A</v>
      </c>
      <c r="E421" s="60"/>
      <c r="F421" s="60"/>
      <c r="G421" s="4"/>
    </row>
    <row r="422" spans="3:7" x14ac:dyDescent="0.25">
      <c r="C422" s="60">
        <v>412</v>
      </c>
      <c r="D422" s="60" t="e">
        <f>VLOOKUP(C422,'Dados do rebanho'!$A$7:$B$830,2,0)</f>
        <v>#N/A</v>
      </c>
      <c r="E422" s="60"/>
      <c r="F422" s="60"/>
      <c r="G422" s="4"/>
    </row>
    <row r="423" spans="3:7" x14ac:dyDescent="0.25">
      <c r="C423" s="60">
        <v>413</v>
      </c>
      <c r="D423" s="60" t="e">
        <f>VLOOKUP(C423,'Dados do rebanho'!$A$7:$B$830,2,0)</f>
        <v>#N/A</v>
      </c>
      <c r="E423" s="60"/>
      <c r="F423" s="60"/>
      <c r="G423" s="4"/>
    </row>
    <row r="424" spans="3:7" x14ac:dyDescent="0.25">
      <c r="C424" s="60">
        <v>414</v>
      </c>
      <c r="D424" s="60" t="e">
        <f>VLOOKUP(C424,'Dados do rebanho'!$A$7:$B$830,2,0)</f>
        <v>#N/A</v>
      </c>
      <c r="E424" s="60"/>
      <c r="F424" s="60"/>
      <c r="G424" s="4"/>
    </row>
    <row r="425" spans="3:7" x14ac:dyDescent="0.25">
      <c r="C425" s="60">
        <v>415</v>
      </c>
      <c r="D425" s="60" t="e">
        <f>VLOOKUP(C425,'Dados do rebanho'!$A$7:$B$830,2,0)</f>
        <v>#N/A</v>
      </c>
      <c r="E425" s="60"/>
      <c r="F425" s="60"/>
      <c r="G425" s="4"/>
    </row>
    <row r="426" spans="3:7" x14ac:dyDescent="0.25">
      <c r="C426" s="60">
        <v>416</v>
      </c>
      <c r="D426" s="60" t="e">
        <f>VLOOKUP(C426,'Dados do rebanho'!$A$7:$B$830,2,0)</f>
        <v>#N/A</v>
      </c>
      <c r="E426" s="60"/>
      <c r="F426" s="60"/>
      <c r="G426" s="4"/>
    </row>
    <row r="427" spans="3:7" x14ac:dyDescent="0.25">
      <c r="C427" s="60">
        <v>417</v>
      </c>
      <c r="D427" s="60" t="e">
        <f>VLOOKUP(C427,'Dados do rebanho'!$A$7:$B$830,2,0)</f>
        <v>#N/A</v>
      </c>
      <c r="E427" s="60"/>
      <c r="F427" s="60"/>
      <c r="G427" s="4"/>
    </row>
    <row r="428" spans="3:7" x14ac:dyDescent="0.25">
      <c r="C428" s="60">
        <v>418</v>
      </c>
      <c r="D428" s="60" t="e">
        <f>VLOOKUP(C428,'Dados do rebanho'!$A$7:$B$830,2,0)</f>
        <v>#N/A</v>
      </c>
      <c r="E428" s="60"/>
      <c r="F428" s="60"/>
      <c r="G428" s="4"/>
    </row>
    <row r="429" spans="3:7" x14ac:dyDescent="0.25">
      <c r="C429" s="60">
        <v>419</v>
      </c>
      <c r="D429" s="60" t="e">
        <f>VLOOKUP(C429,'Dados do rebanho'!$A$7:$B$830,2,0)</f>
        <v>#N/A</v>
      </c>
      <c r="E429" s="60"/>
      <c r="F429" s="60"/>
      <c r="G429" s="4"/>
    </row>
    <row r="430" spans="3:7" x14ac:dyDescent="0.25">
      <c r="C430" s="60">
        <v>420</v>
      </c>
      <c r="D430" s="60" t="e">
        <f>VLOOKUP(C430,'Dados do rebanho'!$A$7:$B$830,2,0)</f>
        <v>#N/A</v>
      </c>
      <c r="E430" s="60"/>
      <c r="F430" s="60"/>
      <c r="G430" s="4"/>
    </row>
    <row r="431" spans="3:7" x14ac:dyDescent="0.25">
      <c r="C431" s="60">
        <v>421</v>
      </c>
      <c r="D431" s="60" t="e">
        <f>VLOOKUP(C431,'Dados do rebanho'!$A$7:$B$830,2,0)</f>
        <v>#N/A</v>
      </c>
      <c r="E431" s="60"/>
      <c r="F431" s="60"/>
      <c r="G431" s="4"/>
    </row>
    <row r="432" spans="3:7" x14ac:dyDescent="0.25">
      <c r="C432" s="60">
        <v>422</v>
      </c>
      <c r="D432" s="60" t="e">
        <f>VLOOKUP(C432,'Dados do rebanho'!$A$7:$B$830,2,0)</f>
        <v>#N/A</v>
      </c>
      <c r="E432" s="60"/>
      <c r="F432" s="60"/>
      <c r="G432" s="4"/>
    </row>
    <row r="433" spans="3:7" x14ac:dyDescent="0.25">
      <c r="C433" s="60">
        <v>423</v>
      </c>
      <c r="D433" s="60" t="e">
        <f>VLOOKUP(C433,'Dados do rebanho'!$A$7:$B$830,2,0)</f>
        <v>#N/A</v>
      </c>
      <c r="E433" s="60"/>
      <c r="F433" s="60"/>
      <c r="G433" s="4"/>
    </row>
    <row r="434" spans="3:7" x14ac:dyDescent="0.25">
      <c r="C434" s="60">
        <v>424</v>
      </c>
      <c r="D434" s="60" t="e">
        <f>VLOOKUP(C434,'Dados do rebanho'!$A$7:$B$830,2,0)</f>
        <v>#N/A</v>
      </c>
      <c r="E434" s="60"/>
      <c r="F434" s="60"/>
      <c r="G434" s="4"/>
    </row>
    <row r="435" spans="3:7" x14ac:dyDescent="0.25">
      <c r="C435" s="60">
        <v>425</v>
      </c>
      <c r="D435" s="60" t="e">
        <f>VLOOKUP(C435,'Dados do rebanho'!$A$7:$B$830,2,0)</f>
        <v>#N/A</v>
      </c>
      <c r="E435" s="60"/>
      <c r="F435" s="60"/>
      <c r="G435" s="4"/>
    </row>
    <row r="436" spans="3:7" x14ac:dyDescent="0.25">
      <c r="C436" s="60">
        <v>426</v>
      </c>
      <c r="D436" s="60" t="e">
        <f>VLOOKUP(C436,'Dados do rebanho'!$A$7:$B$830,2,0)</f>
        <v>#N/A</v>
      </c>
      <c r="E436" s="60"/>
      <c r="F436" s="60"/>
      <c r="G436" s="4"/>
    </row>
    <row r="437" spans="3:7" x14ac:dyDescent="0.25">
      <c r="C437" s="60">
        <v>427</v>
      </c>
      <c r="D437" s="60" t="e">
        <f>VLOOKUP(C437,'Dados do rebanho'!$A$7:$B$830,2,0)</f>
        <v>#N/A</v>
      </c>
      <c r="E437" s="60"/>
      <c r="F437" s="60"/>
      <c r="G437" s="4"/>
    </row>
    <row r="438" spans="3:7" x14ac:dyDescent="0.25">
      <c r="C438" s="60">
        <v>428</v>
      </c>
      <c r="D438" s="60" t="e">
        <f>VLOOKUP(C438,'Dados do rebanho'!$A$7:$B$830,2,0)</f>
        <v>#N/A</v>
      </c>
      <c r="E438" s="60"/>
      <c r="F438" s="60"/>
      <c r="G438" s="4"/>
    </row>
    <row r="439" spans="3:7" x14ac:dyDescent="0.25">
      <c r="C439" s="60">
        <v>429</v>
      </c>
      <c r="D439" s="60" t="e">
        <f>VLOOKUP(C439,'Dados do rebanho'!$A$7:$B$830,2,0)</f>
        <v>#N/A</v>
      </c>
      <c r="E439" s="60"/>
      <c r="F439" s="60"/>
      <c r="G439" s="4"/>
    </row>
    <row r="440" spans="3:7" x14ac:dyDescent="0.25">
      <c r="C440" s="60">
        <v>430</v>
      </c>
      <c r="D440" s="60" t="e">
        <f>VLOOKUP(C440,'Dados do rebanho'!$A$7:$B$830,2,0)</f>
        <v>#N/A</v>
      </c>
      <c r="E440" s="60"/>
      <c r="F440" s="60"/>
      <c r="G440" s="4"/>
    </row>
    <row r="441" spans="3:7" x14ac:dyDescent="0.25">
      <c r="C441" s="60">
        <v>431</v>
      </c>
      <c r="D441" s="60" t="e">
        <f>VLOOKUP(C441,'Dados do rebanho'!$A$7:$B$830,2,0)</f>
        <v>#N/A</v>
      </c>
      <c r="E441" s="60"/>
      <c r="F441" s="60"/>
      <c r="G441" s="4"/>
    </row>
    <row r="442" spans="3:7" x14ac:dyDescent="0.25">
      <c r="C442" s="60">
        <v>432</v>
      </c>
      <c r="D442" s="60" t="e">
        <f>VLOOKUP(C442,'Dados do rebanho'!$A$7:$B$830,2,0)</f>
        <v>#N/A</v>
      </c>
      <c r="E442" s="60"/>
      <c r="F442" s="60"/>
      <c r="G442" s="4"/>
    </row>
    <row r="443" spans="3:7" x14ac:dyDescent="0.25">
      <c r="C443" s="60">
        <v>433</v>
      </c>
      <c r="D443" s="60" t="e">
        <f>VLOOKUP(C443,'Dados do rebanho'!$A$7:$B$830,2,0)</f>
        <v>#N/A</v>
      </c>
      <c r="E443" s="60"/>
      <c r="F443" s="60"/>
      <c r="G443" s="4"/>
    </row>
    <row r="444" spans="3:7" x14ac:dyDescent="0.25">
      <c r="C444" s="60">
        <v>434</v>
      </c>
      <c r="D444" s="60" t="e">
        <f>VLOOKUP(C444,'Dados do rebanho'!$A$7:$B$830,2,0)</f>
        <v>#N/A</v>
      </c>
      <c r="E444" s="60"/>
      <c r="F444" s="60"/>
      <c r="G444" s="4"/>
    </row>
    <row r="445" spans="3:7" x14ac:dyDescent="0.25">
      <c r="C445" s="60">
        <v>435</v>
      </c>
      <c r="D445" s="60" t="e">
        <f>VLOOKUP(C445,'Dados do rebanho'!$A$7:$B$830,2,0)</f>
        <v>#N/A</v>
      </c>
      <c r="E445" s="60"/>
      <c r="F445" s="60"/>
      <c r="G445" s="4"/>
    </row>
    <row r="446" spans="3:7" x14ac:dyDescent="0.25">
      <c r="C446" s="60">
        <v>436</v>
      </c>
      <c r="D446" s="60" t="e">
        <f>VLOOKUP(C446,'Dados do rebanho'!$A$7:$B$830,2,0)</f>
        <v>#N/A</v>
      </c>
      <c r="E446" s="60"/>
      <c r="F446" s="60"/>
      <c r="G446" s="4"/>
    </row>
    <row r="447" spans="3:7" x14ac:dyDescent="0.25">
      <c r="C447" s="60">
        <v>437</v>
      </c>
      <c r="D447" s="60" t="e">
        <f>VLOOKUP(C447,'Dados do rebanho'!$A$7:$B$830,2,0)</f>
        <v>#N/A</v>
      </c>
      <c r="E447" s="60"/>
      <c r="F447" s="60"/>
      <c r="G447" s="4"/>
    </row>
    <row r="448" spans="3:7" x14ac:dyDescent="0.25">
      <c r="C448" s="60">
        <v>438</v>
      </c>
      <c r="D448" s="60" t="e">
        <f>VLOOKUP(C448,'Dados do rebanho'!$A$7:$B$830,2,0)</f>
        <v>#N/A</v>
      </c>
      <c r="E448" s="60"/>
      <c r="F448" s="60"/>
      <c r="G448" s="4"/>
    </row>
    <row r="449" spans="3:7" x14ac:dyDescent="0.25">
      <c r="C449" s="60">
        <v>439</v>
      </c>
      <c r="D449" s="60" t="e">
        <f>VLOOKUP(C449,'Dados do rebanho'!$A$7:$B$830,2,0)</f>
        <v>#N/A</v>
      </c>
      <c r="E449" s="60"/>
      <c r="F449" s="60"/>
      <c r="G449" s="4"/>
    </row>
    <row r="450" spans="3:7" x14ac:dyDescent="0.25">
      <c r="C450" s="60">
        <v>440</v>
      </c>
      <c r="D450" s="60" t="e">
        <f>VLOOKUP(C450,'Dados do rebanho'!$A$7:$B$830,2,0)</f>
        <v>#N/A</v>
      </c>
      <c r="E450" s="60"/>
      <c r="F450" s="60"/>
      <c r="G450" s="4"/>
    </row>
    <row r="451" spans="3:7" x14ac:dyDescent="0.25">
      <c r="C451" s="60">
        <v>441</v>
      </c>
      <c r="D451" s="60" t="e">
        <f>VLOOKUP(C451,'Dados do rebanho'!$A$7:$B$830,2,0)</f>
        <v>#N/A</v>
      </c>
      <c r="E451" s="60"/>
      <c r="F451" s="60"/>
      <c r="G451" s="4"/>
    </row>
    <row r="452" spans="3:7" x14ac:dyDescent="0.25">
      <c r="C452" s="60">
        <v>442</v>
      </c>
      <c r="D452" s="60" t="e">
        <f>VLOOKUP(C452,'Dados do rebanho'!$A$7:$B$830,2,0)</f>
        <v>#N/A</v>
      </c>
      <c r="E452" s="60"/>
      <c r="F452" s="60"/>
      <c r="G452" s="4"/>
    </row>
    <row r="453" spans="3:7" x14ac:dyDescent="0.25">
      <c r="C453" s="60">
        <v>443</v>
      </c>
      <c r="D453" s="60" t="e">
        <f>VLOOKUP(C453,'Dados do rebanho'!$A$7:$B$830,2,0)</f>
        <v>#N/A</v>
      </c>
      <c r="E453" s="60"/>
      <c r="F453" s="60"/>
      <c r="G453" s="4"/>
    </row>
    <row r="454" spans="3:7" x14ac:dyDescent="0.25">
      <c r="C454" s="60">
        <v>444</v>
      </c>
      <c r="D454" s="60" t="e">
        <f>VLOOKUP(C454,'Dados do rebanho'!$A$7:$B$830,2,0)</f>
        <v>#N/A</v>
      </c>
      <c r="E454" s="60"/>
      <c r="F454" s="60"/>
      <c r="G454" s="4"/>
    </row>
    <row r="455" spans="3:7" x14ac:dyDescent="0.25">
      <c r="C455" s="60">
        <v>445</v>
      </c>
      <c r="D455" s="60" t="e">
        <f>VLOOKUP(C455,'Dados do rebanho'!$A$7:$B$830,2,0)</f>
        <v>#N/A</v>
      </c>
      <c r="E455" s="60"/>
      <c r="F455" s="60"/>
      <c r="G455" s="4"/>
    </row>
    <row r="456" spans="3:7" x14ac:dyDescent="0.25">
      <c r="C456" s="60">
        <v>446</v>
      </c>
      <c r="D456" s="60" t="e">
        <f>VLOOKUP(C456,'Dados do rebanho'!$A$7:$B$830,2,0)</f>
        <v>#N/A</v>
      </c>
      <c r="E456" s="60"/>
      <c r="F456" s="60"/>
      <c r="G456" s="4"/>
    </row>
    <row r="457" spans="3:7" x14ac:dyDescent="0.25">
      <c r="C457" s="60">
        <v>447</v>
      </c>
      <c r="D457" s="60" t="e">
        <f>VLOOKUP(C457,'Dados do rebanho'!$A$7:$B$830,2,0)</f>
        <v>#N/A</v>
      </c>
      <c r="E457" s="60"/>
      <c r="F457" s="60"/>
      <c r="G457" s="4"/>
    </row>
    <row r="458" spans="3:7" x14ac:dyDescent="0.25">
      <c r="C458" s="60">
        <v>448</v>
      </c>
      <c r="D458" s="60" t="e">
        <f>VLOOKUP(C458,'Dados do rebanho'!$A$7:$B$830,2,0)</f>
        <v>#N/A</v>
      </c>
      <c r="E458" s="60"/>
      <c r="F458" s="60"/>
      <c r="G458" s="4"/>
    </row>
    <row r="459" spans="3:7" x14ac:dyDescent="0.25">
      <c r="C459" s="60">
        <v>449</v>
      </c>
      <c r="D459" s="60" t="e">
        <f>VLOOKUP(C459,'Dados do rebanho'!$A$7:$B$830,2,0)</f>
        <v>#N/A</v>
      </c>
      <c r="E459" s="60"/>
      <c r="F459" s="60"/>
      <c r="G459" s="4"/>
    </row>
    <row r="460" spans="3:7" x14ac:dyDescent="0.25">
      <c r="C460" s="60">
        <v>450</v>
      </c>
      <c r="D460" s="60" t="e">
        <f>VLOOKUP(C460,'Dados do rebanho'!$A$7:$B$830,2,0)</f>
        <v>#N/A</v>
      </c>
      <c r="E460" s="60"/>
      <c r="F460" s="60"/>
      <c r="G460" s="4"/>
    </row>
    <row r="461" spans="3:7" x14ac:dyDescent="0.25">
      <c r="C461" s="60">
        <v>451</v>
      </c>
      <c r="D461" s="60" t="e">
        <f>VLOOKUP(C461,'Dados do rebanho'!$A$7:$B$830,2,0)</f>
        <v>#N/A</v>
      </c>
      <c r="E461" s="60"/>
      <c r="F461" s="60"/>
      <c r="G461" s="4"/>
    </row>
    <row r="462" spans="3:7" x14ac:dyDescent="0.25">
      <c r="C462" s="60">
        <v>452</v>
      </c>
      <c r="D462" s="60" t="e">
        <f>VLOOKUP(C462,'Dados do rebanho'!$A$7:$B$830,2,0)</f>
        <v>#N/A</v>
      </c>
      <c r="E462" s="60"/>
      <c r="F462" s="60"/>
      <c r="G462" s="4"/>
    </row>
    <row r="463" spans="3:7" x14ac:dyDescent="0.25">
      <c r="C463" s="60">
        <v>453</v>
      </c>
      <c r="D463" s="60" t="e">
        <f>VLOOKUP(C463,'Dados do rebanho'!$A$7:$B$830,2,0)</f>
        <v>#N/A</v>
      </c>
      <c r="E463" s="60"/>
      <c r="F463" s="60"/>
      <c r="G463" s="4"/>
    </row>
    <row r="464" spans="3:7" x14ac:dyDescent="0.25">
      <c r="C464" s="60">
        <v>454</v>
      </c>
      <c r="D464" s="60" t="e">
        <f>VLOOKUP(C464,'Dados do rebanho'!$A$7:$B$830,2,0)</f>
        <v>#N/A</v>
      </c>
      <c r="E464" s="60"/>
      <c r="F464" s="60"/>
      <c r="G464" s="4"/>
    </row>
    <row r="465" spans="3:7" x14ac:dyDescent="0.25">
      <c r="C465" s="60">
        <v>455</v>
      </c>
      <c r="D465" s="60" t="e">
        <f>VLOOKUP(C465,'Dados do rebanho'!$A$7:$B$830,2,0)</f>
        <v>#N/A</v>
      </c>
      <c r="E465" s="60"/>
      <c r="F465" s="60"/>
      <c r="G465" s="4"/>
    </row>
    <row r="466" spans="3:7" x14ac:dyDescent="0.25">
      <c r="C466" s="60">
        <v>456</v>
      </c>
      <c r="D466" s="60" t="e">
        <f>VLOOKUP(C466,'Dados do rebanho'!$A$7:$B$830,2,0)</f>
        <v>#N/A</v>
      </c>
      <c r="E466" s="60"/>
      <c r="F466" s="60"/>
      <c r="G466" s="4"/>
    </row>
    <row r="467" spans="3:7" x14ac:dyDescent="0.25">
      <c r="C467" s="60">
        <v>457</v>
      </c>
      <c r="D467" s="60" t="e">
        <f>VLOOKUP(C467,'Dados do rebanho'!$A$7:$B$830,2,0)</f>
        <v>#N/A</v>
      </c>
      <c r="E467" s="60"/>
      <c r="F467" s="60"/>
      <c r="G467" s="4"/>
    </row>
    <row r="468" spans="3:7" x14ac:dyDescent="0.25">
      <c r="C468" s="60">
        <v>458</v>
      </c>
      <c r="D468" s="60" t="e">
        <f>VLOOKUP(C468,'Dados do rebanho'!$A$7:$B$830,2,0)</f>
        <v>#N/A</v>
      </c>
      <c r="E468" s="60"/>
      <c r="F468" s="60"/>
      <c r="G468" s="4"/>
    </row>
    <row r="469" spans="3:7" x14ac:dyDescent="0.25">
      <c r="C469" s="60">
        <v>459</v>
      </c>
      <c r="D469" s="60" t="e">
        <f>VLOOKUP(C469,'Dados do rebanho'!$A$7:$B$830,2,0)</f>
        <v>#N/A</v>
      </c>
      <c r="E469" s="60"/>
      <c r="F469" s="60"/>
      <c r="G469" s="4"/>
    </row>
    <row r="470" spans="3:7" x14ac:dyDescent="0.25">
      <c r="C470" s="60">
        <v>460</v>
      </c>
      <c r="D470" s="60" t="e">
        <f>VLOOKUP(C470,'Dados do rebanho'!$A$7:$B$830,2,0)</f>
        <v>#N/A</v>
      </c>
      <c r="E470" s="60"/>
      <c r="F470" s="60"/>
      <c r="G470" s="4"/>
    </row>
    <row r="471" spans="3:7" x14ac:dyDescent="0.25">
      <c r="C471" s="60">
        <v>461</v>
      </c>
      <c r="D471" s="60" t="e">
        <f>VLOOKUP(C471,'Dados do rebanho'!$A$7:$B$830,2,0)</f>
        <v>#N/A</v>
      </c>
      <c r="E471" s="60"/>
      <c r="F471" s="60"/>
      <c r="G471" s="4"/>
    </row>
    <row r="472" spans="3:7" x14ac:dyDescent="0.25">
      <c r="C472" s="60">
        <v>462</v>
      </c>
      <c r="D472" s="60" t="e">
        <f>VLOOKUP(C472,'Dados do rebanho'!$A$7:$B$830,2,0)</f>
        <v>#N/A</v>
      </c>
      <c r="E472" s="60"/>
      <c r="F472" s="60"/>
      <c r="G472" s="4"/>
    </row>
    <row r="473" spans="3:7" x14ac:dyDescent="0.25">
      <c r="C473" s="60">
        <v>463</v>
      </c>
      <c r="D473" s="60" t="e">
        <f>VLOOKUP(C473,'Dados do rebanho'!$A$7:$B$830,2,0)</f>
        <v>#N/A</v>
      </c>
      <c r="E473" s="60"/>
      <c r="F473" s="60"/>
      <c r="G473" s="4"/>
    </row>
    <row r="474" spans="3:7" x14ac:dyDescent="0.25">
      <c r="C474" s="60">
        <v>464</v>
      </c>
      <c r="D474" s="60" t="e">
        <f>VLOOKUP(C474,'Dados do rebanho'!$A$7:$B$830,2,0)</f>
        <v>#N/A</v>
      </c>
      <c r="E474" s="60"/>
      <c r="F474" s="60"/>
      <c r="G474" s="4"/>
    </row>
    <row r="475" spans="3:7" x14ac:dyDescent="0.25">
      <c r="C475" s="60">
        <v>465</v>
      </c>
      <c r="D475" s="60" t="e">
        <f>VLOOKUP(C475,'Dados do rebanho'!$A$7:$B$830,2,0)</f>
        <v>#N/A</v>
      </c>
      <c r="E475" s="60"/>
      <c r="F475" s="60"/>
      <c r="G475" s="4"/>
    </row>
    <row r="476" spans="3:7" x14ac:dyDescent="0.25">
      <c r="C476" s="60">
        <v>466</v>
      </c>
      <c r="D476" s="60" t="e">
        <f>VLOOKUP(C476,'Dados do rebanho'!$A$7:$B$830,2,0)</f>
        <v>#N/A</v>
      </c>
      <c r="E476" s="60"/>
      <c r="F476" s="60"/>
      <c r="G476" s="4"/>
    </row>
    <row r="477" spans="3:7" x14ac:dyDescent="0.25">
      <c r="C477" s="60">
        <v>467</v>
      </c>
      <c r="D477" s="60" t="e">
        <f>VLOOKUP(C477,'Dados do rebanho'!$A$7:$B$830,2,0)</f>
        <v>#N/A</v>
      </c>
      <c r="E477" s="60"/>
      <c r="F477" s="60"/>
      <c r="G477" s="4"/>
    </row>
    <row r="478" spans="3:7" x14ac:dyDescent="0.25">
      <c r="C478" s="60">
        <v>468</v>
      </c>
      <c r="D478" s="60" t="e">
        <f>VLOOKUP(C478,'Dados do rebanho'!$A$7:$B$830,2,0)</f>
        <v>#N/A</v>
      </c>
      <c r="E478" s="60"/>
      <c r="F478" s="60"/>
      <c r="G478" s="4"/>
    </row>
    <row r="479" spans="3:7" x14ac:dyDescent="0.25">
      <c r="C479" s="60">
        <v>469</v>
      </c>
      <c r="D479" s="60" t="e">
        <f>VLOOKUP(C479,'Dados do rebanho'!$A$7:$B$830,2,0)</f>
        <v>#N/A</v>
      </c>
      <c r="E479" s="60"/>
      <c r="F479" s="60"/>
      <c r="G479" s="4"/>
    </row>
    <row r="480" spans="3:7" x14ac:dyDescent="0.25">
      <c r="C480" s="60">
        <v>470</v>
      </c>
      <c r="D480" s="60" t="e">
        <f>VLOOKUP(C480,'Dados do rebanho'!$A$7:$B$830,2,0)</f>
        <v>#N/A</v>
      </c>
      <c r="E480" s="60"/>
      <c r="F480" s="60"/>
      <c r="G480" s="4"/>
    </row>
    <row r="481" spans="3:7" x14ac:dyDescent="0.25">
      <c r="C481" s="60">
        <v>471</v>
      </c>
      <c r="D481" s="60" t="e">
        <f>VLOOKUP(C481,'Dados do rebanho'!$A$7:$B$830,2,0)</f>
        <v>#N/A</v>
      </c>
      <c r="E481" s="60"/>
      <c r="F481" s="60"/>
      <c r="G481" s="4"/>
    </row>
    <row r="482" spans="3:7" x14ac:dyDescent="0.25">
      <c r="C482" s="60">
        <v>472</v>
      </c>
      <c r="D482" s="60" t="e">
        <f>VLOOKUP(C482,'Dados do rebanho'!$A$7:$B$830,2,0)</f>
        <v>#N/A</v>
      </c>
      <c r="E482" s="60"/>
      <c r="F482" s="60"/>
      <c r="G482" s="4"/>
    </row>
    <row r="483" spans="3:7" x14ac:dyDescent="0.25">
      <c r="C483" s="60">
        <v>473</v>
      </c>
      <c r="D483" s="60" t="e">
        <f>VLOOKUP(C483,'Dados do rebanho'!$A$7:$B$830,2,0)</f>
        <v>#N/A</v>
      </c>
      <c r="E483" s="60"/>
      <c r="F483" s="60"/>
      <c r="G483" s="4"/>
    </row>
    <row r="484" spans="3:7" x14ac:dyDescent="0.25">
      <c r="C484" s="60">
        <v>474</v>
      </c>
      <c r="D484" s="60" t="e">
        <f>VLOOKUP(C484,'Dados do rebanho'!$A$7:$B$830,2,0)</f>
        <v>#N/A</v>
      </c>
      <c r="E484" s="60"/>
      <c r="F484" s="60"/>
      <c r="G484" s="4"/>
    </row>
    <row r="485" spans="3:7" x14ac:dyDescent="0.25">
      <c r="C485" s="60">
        <v>475</v>
      </c>
      <c r="D485" s="60" t="e">
        <f>VLOOKUP(C485,'Dados do rebanho'!$A$7:$B$830,2,0)</f>
        <v>#N/A</v>
      </c>
      <c r="E485" s="60"/>
      <c r="F485" s="60"/>
      <c r="G485" s="4"/>
    </row>
    <row r="486" spans="3:7" x14ac:dyDescent="0.25">
      <c r="C486" s="60">
        <v>476</v>
      </c>
      <c r="D486" s="60" t="e">
        <f>VLOOKUP(C486,'Dados do rebanho'!$A$7:$B$830,2,0)</f>
        <v>#N/A</v>
      </c>
      <c r="E486" s="60"/>
      <c r="F486" s="60"/>
      <c r="G486" s="4"/>
    </row>
    <row r="487" spans="3:7" x14ac:dyDescent="0.25">
      <c r="C487" s="60">
        <v>477</v>
      </c>
      <c r="D487" s="60" t="e">
        <f>VLOOKUP(C487,'Dados do rebanho'!$A$7:$B$830,2,0)</f>
        <v>#N/A</v>
      </c>
      <c r="E487" s="60"/>
      <c r="F487" s="60"/>
      <c r="G487" s="4"/>
    </row>
    <row r="488" spans="3:7" x14ac:dyDescent="0.25">
      <c r="C488" s="60">
        <v>478</v>
      </c>
      <c r="D488" s="60" t="e">
        <f>VLOOKUP(C488,'Dados do rebanho'!$A$7:$B$830,2,0)</f>
        <v>#N/A</v>
      </c>
      <c r="E488" s="60"/>
      <c r="F488" s="60"/>
      <c r="G488" s="4"/>
    </row>
    <row r="489" spans="3:7" x14ac:dyDescent="0.25">
      <c r="C489" s="60">
        <v>479</v>
      </c>
      <c r="D489" s="60" t="e">
        <f>VLOOKUP(C489,'Dados do rebanho'!$A$7:$B$830,2,0)</f>
        <v>#N/A</v>
      </c>
      <c r="E489" s="60"/>
      <c r="F489" s="60"/>
      <c r="G489" s="4"/>
    </row>
    <row r="490" spans="3:7" x14ac:dyDescent="0.25">
      <c r="C490" s="60">
        <v>480</v>
      </c>
      <c r="D490" s="60" t="e">
        <f>VLOOKUP(C490,'Dados do rebanho'!$A$7:$B$830,2,0)</f>
        <v>#N/A</v>
      </c>
      <c r="E490" s="60"/>
      <c r="F490" s="60"/>
      <c r="G490" s="4"/>
    </row>
    <row r="491" spans="3:7" x14ac:dyDescent="0.25">
      <c r="C491" s="60">
        <v>481</v>
      </c>
      <c r="D491" s="60" t="e">
        <f>VLOOKUP(C491,'Dados do rebanho'!$A$7:$B$830,2,0)</f>
        <v>#N/A</v>
      </c>
      <c r="E491" s="60"/>
      <c r="F491" s="60"/>
      <c r="G491" s="4"/>
    </row>
    <row r="492" spans="3:7" x14ac:dyDescent="0.25">
      <c r="C492" s="60">
        <v>482</v>
      </c>
      <c r="D492" s="60" t="e">
        <f>VLOOKUP(C492,'Dados do rebanho'!$A$7:$B$830,2,0)</f>
        <v>#N/A</v>
      </c>
      <c r="E492" s="60"/>
      <c r="F492" s="60"/>
      <c r="G492" s="4"/>
    </row>
    <row r="493" spans="3:7" x14ac:dyDescent="0.25">
      <c r="C493" s="60">
        <v>483</v>
      </c>
      <c r="D493" s="60" t="e">
        <f>VLOOKUP(C493,'Dados do rebanho'!$A$7:$B$830,2,0)</f>
        <v>#N/A</v>
      </c>
      <c r="E493" s="60"/>
      <c r="F493" s="60"/>
      <c r="G493" s="4"/>
    </row>
    <row r="494" spans="3:7" x14ac:dyDescent="0.25">
      <c r="C494" s="60">
        <v>484</v>
      </c>
      <c r="D494" s="60" t="e">
        <f>VLOOKUP(C494,'Dados do rebanho'!$A$7:$B$830,2,0)</f>
        <v>#N/A</v>
      </c>
      <c r="E494" s="60"/>
      <c r="F494" s="60"/>
      <c r="G494" s="4"/>
    </row>
    <row r="495" spans="3:7" x14ac:dyDescent="0.25">
      <c r="C495" s="60">
        <v>485</v>
      </c>
      <c r="D495" s="60" t="e">
        <f>VLOOKUP(C495,'Dados do rebanho'!$A$7:$B$830,2,0)</f>
        <v>#N/A</v>
      </c>
      <c r="E495" s="60"/>
      <c r="F495" s="60"/>
      <c r="G495" s="4"/>
    </row>
    <row r="496" spans="3:7" x14ac:dyDescent="0.25">
      <c r="C496" s="60">
        <v>486</v>
      </c>
      <c r="D496" s="60" t="e">
        <f>VLOOKUP(C496,'Dados do rebanho'!$A$7:$B$830,2,0)</f>
        <v>#N/A</v>
      </c>
      <c r="E496" s="60"/>
      <c r="F496" s="60"/>
      <c r="G496" s="4"/>
    </row>
    <row r="497" spans="3:7" x14ac:dyDescent="0.25">
      <c r="C497" s="60">
        <v>487</v>
      </c>
      <c r="D497" s="60" t="e">
        <f>VLOOKUP(C497,'Dados do rebanho'!$A$7:$B$830,2,0)</f>
        <v>#N/A</v>
      </c>
      <c r="E497" s="60"/>
      <c r="F497" s="60"/>
      <c r="G497" s="4"/>
    </row>
    <row r="498" spans="3:7" x14ac:dyDescent="0.25">
      <c r="C498" s="60">
        <v>488</v>
      </c>
      <c r="D498" s="60" t="e">
        <f>VLOOKUP(C498,'Dados do rebanho'!$A$7:$B$830,2,0)</f>
        <v>#N/A</v>
      </c>
      <c r="E498" s="60"/>
      <c r="F498" s="60"/>
      <c r="G498" s="4"/>
    </row>
    <row r="499" spans="3:7" x14ac:dyDescent="0.25">
      <c r="C499" s="60">
        <v>489</v>
      </c>
      <c r="D499" s="60" t="e">
        <f>VLOOKUP(C499,'Dados do rebanho'!$A$7:$B$830,2,0)</f>
        <v>#N/A</v>
      </c>
      <c r="E499" s="60"/>
      <c r="F499" s="60"/>
      <c r="G499" s="4"/>
    </row>
    <row r="500" spans="3:7" x14ac:dyDescent="0.25">
      <c r="C500" s="60">
        <v>490</v>
      </c>
      <c r="D500" s="60" t="e">
        <f>VLOOKUP(C500,'Dados do rebanho'!$A$7:$B$830,2,0)</f>
        <v>#N/A</v>
      </c>
      <c r="E500" s="60"/>
      <c r="F500" s="60"/>
      <c r="G500" s="4"/>
    </row>
    <row r="501" spans="3:7" x14ac:dyDescent="0.25">
      <c r="C501" s="60">
        <v>491</v>
      </c>
      <c r="D501" s="60" t="e">
        <f>VLOOKUP(C501,'Dados do rebanho'!$A$7:$B$830,2,0)</f>
        <v>#N/A</v>
      </c>
      <c r="E501" s="60"/>
      <c r="F501" s="60"/>
      <c r="G501" s="4"/>
    </row>
    <row r="502" spans="3:7" x14ac:dyDescent="0.25">
      <c r="C502" s="60">
        <v>492</v>
      </c>
      <c r="D502" s="60" t="e">
        <f>VLOOKUP(C502,'Dados do rebanho'!$A$7:$B$830,2,0)</f>
        <v>#N/A</v>
      </c>
      <c r="E502" s="60"/>
      <c r="F502" s="60"/>
      <c r="G502" s="4"/>
    </row>
    <row r="503" spans="3:7" x14ac:dyDescent="0.25">
      <c r="C503" s="60">
        <v>493</v>
      </c>
      <c r="D503" s="60" t="e">
        <f>VLOOKUP(C503,'Dados do rebanho'!$A$7:$B$830,2,0)</f>
        <v>#N/A</v>
      </c>
      <c r="E503" s="60"/>
      <c r="F503" s="60"/>
      <c r="G503" s="4"/>
    </row>
    <row r="504" spans="3:7" x14ac:dyDescent="0.25">
      <c r="C504" s="60">
        <v>494</v>
      </c>
      <c r="D504" s="60" t="e">
        <f>VLOOKUP(C504,'Dados do rebanho'!$A$7:$B$830,2,0)</f>
        <v>#N/A</v>
      </c>
      <c r="E504" s="60"/>
      <c r="F504" s="60"/>
      <c r="G504" s="4"/>
    </row>
    <row r="505" spans="3:7" x14ac:dyDescent="0.25">
      <c r="C505" s="60">
        <v>495</v>
      </c>
      <c r="D505" s="60" t="e">
        <f>VLOOKUP(C505,'Dados do rebanho'!$A$7:$B$830,2,0)</f>
        <v>#N/A</v>
      </c>
      <c r="E505" s="60"/>
      <c r="F505" s="60"/>
      <c r="G505" s="4"/>
    </row>
    <row r="506" spans="3:7" x14ac:dyDescent="0.25">
      <c r="C506" s="60">
        <v>496</v>
      </c>
      <c r="D506" s="60" t="e">
        <f>VLOOKUP(C506,'Dados do rebanho'!$A$7:$B$830,2,0)</f>
        <v>#N/A</v>
      </c>
      <c r="E506" s="60"/>
      <c r="F506" s="60"/>
      <c r="G506" s="4"/>
    </row>
    <row r="507" spans="3:7" x14ac:dyDescent="0.25">
      <c r="C507" s="60">
        <v>497</v>
      </c>
      <c r="D507" s="60" t="e">
        <f>VLOOKUP(C507,'Dados do rebanho'!$A$7:$B$830,2,0)</f>
        <v>#N/A</v>
      </c>
      <c r="E507" s="60"/>
      <c r="F507" s="60"/>
      <c r="G507" s="4"/>
    </row>
    <row r="508" spans="3:7" x14ac:dyDescent="0.25">
      <c r="C508" s="60">
        <v>498</v>
      </c>
      <c r="D508" s="60" t="e">
        <f>VLOOKUP(C508,'Dados do rebanho'!$A$7:$B$830,2,0)</f>
        <v>#N/A</v>
      </c>
      <c r="E508" s="60"/>
      <c r="F508" s="60"/>
      <c r="G508" s="4"/>
    </row>
    <row r="509" spans="3:7" x14ac:dyDescent="0.25">
      <c r="C509" s="60">
        <v>499</v>
      </c>
      <c r="D509" s="60" t="e">
        <f>VLOOKUP(C509,'Dados do rebanho'!$A$7:$B$830,2,0)</f>
        <v>#N/A</v>
      </c>
      <c r="E509" s="60"/>
      <c r="F509" s="60"/>
      <c r="G509" s="4"/>
    </row>
    <row r="510" spans="3:7" x14ac:dyDescent="0.25">
      <c r="C510" s="60">
        <v>500</v>
      </c>
      <c r="D510" s="60" t="e">
        <f>VLOOKUP(C510,'Dados do rebanho'!$A$7:$B$830,2,0)</f>
        <v>#N/A</v>
      </c>
      <c r="E510" s="60"/>
      <c r="F510" s="60"/>
      <c r="G510" s="4"/>
    </row>
    <row r="511" spans="3:7" x14ac:dyDescent="0.25">
      <c r="C511" s="60">
        <v>501</v>
      </c>
      <c r="D511" s="60" t="e">
        <f>VLOOKUP(C511,'Dados do rebanho'!$A$7:$B$830,2,0)</f>
        <v>#N/A</v>
      </c>
      <c r="E511" s="60"/>
      <c r="F511" s="60"/>
      <c r="G511" s="4"/>
    </row>
    <row r="512" spans="3:7" x14ac:dyDescent="0.25">
      <c r="C512" s="60">
        <v>502</v>
      </c>
      <c r="D512" s="60" t="e">
        <f>VLOOKUP(C512,'Dados do rebanho'!$A$7:$B$830,2,0)</f>
        <v>#N/A</v>
      </c>
      <c r="E512" s="60"/>
      <c r="F512" s="60"/>
      <c r="G512" s="4"/>
    </row>
    <row r="513" spans="3:7" x14ac:dyDescent="0.25">
      <c r="C513" s="60">
        <v>503</v>
      </c>
      <c r="D513" s="60" t="e">
        <f>VLOOKUP(C513,'Dados do rebanho'!$A$7:$B$830,2,0)</f>
        <v>#N/A</v>
      </c>
      <c r="E513" s="60"/>
      <c r="F513" s="60"/>
      <c r="G513" s="4"/>
    </row>
    <row r="514" spans="3:7" x14ac:dyDescent="0.25">
      <c r="C514" s="60">
        <v>504</v>
      </c>
      <c r="D514" s="60" t="e">
        <f>VLOOKUP(C514,'Dados do rebanho'!$A$7:$B$830,2,0)</f>
        <v>#N/A</v>
      </c>
      <c r="E514" s="60"/>
      <c r="F514" s="60"/>
      <c r="G514" s="4"/>
    </row>
    <row r="515" spans="3:7" x14ac:dyDescent="0.25">
      <c r="C515" s="60">
        <v>505</v>
      </c>
      <c r="D515" s="60" t="e">
        <f>VLOOKUP(C515,'Dados do rebanho'!$A$7:$B$830,2,0)</f>
        <v>#N/A</v>
      </c>
      <c r="E515" s="60"/>
      <c r="F515" s="60"/>
      <c r="G515" s="4"/>
    </row>
    <row r="516" spans="3:7" x14ac:dyDescent="0.25">
      <c r="C516" s="60">
        <v>506</v>
      </c>
      <c r="D516" s="60" t="e">
        <f>VLOOKUP(C516,'Dados do rebanho'!$A$7:$B$830,2,0)</f>
        <v>#N/A</v>
      </c>
      <c r="E516" s="60"/>
      <c r="F516" s="60"/>
      <c r="G516" s="4"/>
    </row>
    <row r="517" spans="3:7" x14ac:dyDescent="0.25">
      <c r="C517" s="60">
        <v>507</v>
      </c>
      <c r="D517" s="60" t="e">
        <f>VLOOKUP(C517,'Dados do rebanho'!$A$7:$B$830,2,0)</f>
        <v>#N/A</v>
      </c>
      <c r="E517" s="60"/>
      <c r="F517" s="60"/>
      <c r="G517" s="4"/>
    </row>
    <row r="518" spans="3:7" x14ac:dyDescent="0.25">
      <c r="C518" s="60">
        <v>508</v>
      </c>
      <c r="D518" s="60" t="e">
        <f>VLOOKUP(C518,'Dados do rebanho'!$A$7:$B$830,2,0)</f>
        <v>#N/A</v>
      </c>
      <c r="E518" s="60"/>
      <c r="F518" s="60"/>
      <c r="G518" s="4"/>
    </row>
    <row r="519" spans="3:7" x14ac:dyDescent="0.25">
      <c r="C519" s="60">
        <v>509</v>
      </c>
      <c r="D519" s="60" t="e">
        <f>VLOOKUP(C519,'Dados do rebanho'!$A$7:$B$830,2,0)</f>
        <v>#N/A</v>
      </c>
      <c r="E519" s="60"/>
      <c r="F519" s="60"/>
      <c r="G519" s="4"/>
    </row>
    <row r="520" spans="3:7" x14ac:dyDescent="0.25">
      <c r="C520" s="60">
        <v>510</v>
      </c>
      <c r="D520" s="60" t="e">
        <f>VLOOKUP(C520,'Dados do rebanho'!$A$7:$B$830,2,0)</f>
        <v>#N/A</v>
      </c>
      <c r="E520" s="60"/>
      <c r="F520" s="60"/>
      <c r="G520" s="4"/>
    </row>
    <row r="521" spans="3:7" x14ac:dyDescent="0.25">
      <c r="C521" s="60">
        <v>511</v>
      </c>
      <c r="D521" s="60" t="e">
        <f>VLOOKUP(C521,'Dados do rebanho'!$A$7:$B$830,2,0)</f>
        <v>#N/A</v>
      </c>
      <c r="E521" s="60"/>
      <c r="F521" s="60"/>
      <c r="G521" s="4"/>
    </row>
    <row r="522" spans="3:7" x14ac:dyDescent="0.25">
      <c r="C522" s="60">
        <v>512</v>
      </c>
      <c r="D522" s="60" t="e">
        <f>VLOOKUP(C522,'Dados do rebanho'!$A$7:$B$830,2,0)</f>
        <v>#N/A</v>
      </c>
      <c r="E522" s="60"/>
      <c r="F522" s="60"/>
      <c r="G522" s="4"/>
    </row>
    <row r="523" spans="3:7" x14ac:dyDescent="0.25">
      <c r="C523" s="60">
        <v>513</v>
      </c>
      <c r="D523" s="60" t="e">
        <f>VLOOKUP(C523,'Dados do rebanho'!$A$7:$B$830,2,0)</f>
        <v>#N/A</v>
      </c>
      <c r="E523" s="60"/>
      <c r="F523" s="60"/>
      <c r="G523" s="4"/>
    </row>
    <row r="524" spans="3:7" x14ac:dyDescent="0.25">
      <c r="C524" s="60">
        <v>514</v>
      </c>
      <c r="D524" s="60" t="e">
        <f>VLOOKUP(C524,'Dados do rebanho'!$A$7:$B$830,2,0)</f>
        <v>#N/A</v>
      </c>
      <c r="E524" s="60"/>
      <c r="F524" s="60"/>
      <c r="G524" s="4"/>
    </row>
    <row r="525" spans="3:7" x14ac:dyDescent="0.25">
      <c r="C525" s="60">
        <v>515</v>
      </c>
      <c r="D525" s="60" t="e">
        <f>VLOOKUP(C525,'Dados do rebanho'!$A$7:$B$830,2,0)</f>
        <v>#N/A</v>
      </c>
      <c r="E525" s="60"/>
      <c r="F525" s="60"/>
      <c r="G525" s="4"/>
    </row>
    <row r="526" spans="3:7" x14ac:dyDescent="0.25">
      <c r="C526" s="60">
        <v>516</v>
      </c>
      <c r="D526" s="60" t="e">
        <f>VLOOKUP(C526,'Dados do rebanho'!$A$7:$B$830,2,0)</f>
        <v>#N/A</v>
      </c>
      <c r="E526" s="60"/>
      <c r="F526" s="60"/>
      <c r="G526" s="4"/>
    </row>
    <row r="527" spans="3:7" x14ac:dyDescent="0.25">
      <c r="C527" s="60">
        <v>517</v>
      </c>
      <c r="D527" s="60" t="e">
        <f>VLOOKUP(C527,'Dados do rebanho'!$A$7:$B$830,2,0)</f>
        <v>#N/A</v>
      </c>
      <c r="E527" s="60"/>
      <c r="F527" s="60"/>
      <c r="G527" s="4"/>
    </row>
    <row r="528" spans="3:7" x14ac:dyDescent="0.25">
      <c r="C528" s="60">
        <v>518</v>
      </c>
      <c r="D528" s="60" t="e">
        <f>VLOOKUP(C528,'Dados do rebanho'!$A$7:$B$830,2,0)</f>
        <v>#N/A</v>
      </c>
      <c r="E528" s="60"/>
      <c r="F528" s="60"/>
      <c r="G528" s="4"/>
    </row>
    <row r="529" spans="3:7" x14ac:dyDescent="0.25">
      <c r="C529" s="60">
        <v>519</v>
      </c>
      <c r="D529" s="60" t="e">
        <f>VLOOKUP(C529,'Dados do rebanho'!$A$7:$B$830,2,0)</f>
        <v>#N/A</v>
      </c>
      <c r="E529" s="60"/>
      <c r="F529" s="60"/>
      <c r="G529" s="4"/>
    </row>
    <row r="530" spans="3:7" x14ac:dyDescent="0.25">
      <c r="C530" s="60">
        <v>520</v>
      </c>
      <c r="D530" s="60" t="e">
        <f>VLOOKUP(C530,'Dados do rebanho'!$A$7:$B$830,2,0)</f>
        <v>#N/A</v>
      </c>
      <c r="E530" s="60"/>
      <c r="F530" s="60"/>
      <c r="G530" s="4"/>
    </row>
    <row r="531" spans="3:7" x14ac:dyDescent="0.25">
      <c r="C531" s="60">
        <v>521</v>
      </c>
      <c r="D531" s="60" t="e">
        <f>VLOOKUP(C531,'Dados do rebanho'!$A$7:$B$830,2,0)</f>
        <v>#N/A</v>
      </c>
      <c r="E531" s="60"/>
      <c r="F531" s="60"/>
      <c r="G531" s="4"/>
    </row>
    <row r="532" spans="3:7" x14ac:dyDescent="0.25">
      <c r="C532" s="60">
        <v>522</v>
      </c>
      <c r="D532" s="60" t="e">
        <f>VLOOKUP(C532,'Dados do rebanho'!$A$7:$B$830,2,0)</f>
        <v>#N/A</v>
      </c>
      <c r="E532" s="60"/>
      <c r="F532" s="60"/>
      <c r="G532" s="4"/>
    </row>
    <row r="533" spans="3:7" x14ac:dyDescent="0.25">
      <c r="C533" s="60">
        <v>523</v>
      </c>
      <c r="D533" s="60" t="e">
        <f>VLOOKUP(C533,'Dados do rebanho'!$A$7:$B$830,2,0)</f>
        <v>#N/A</v>
      </c>
      <c r="E533" s="60"/>
      <c r="F533" s="60"/>
      <c r="G533" s="4"/>
    </row>
    <row r="534" spans="3:7" x14ac:dyDescent="0.25">
      <c r="C534" s="60">
        <v>524</v>
      </c>
      <c r="D534" s="60" t="e">
        <f>VLOOKUP(C534,'Dados do rebanho'!$A$7:$B$830,2,0)</f>
        <v>#N/A</v>
      </c>
      <c r="E534" s="60"/>
      <c r="F534" s="60"/>
      <c r="G534" s="4"/>
    </row>
    <row r="535" spans="3:7" x14ac:dyDescent="0.25">
      <c r="C535" s="60">
        <v>525</v>
      </c>
      <c r="D535" s="60" t="e">
        <f>VLOOKUP(C535,'Dados do rebanho'!$A$7:$B$830,2,0)</f>
        <v>#N/A</v>
      </c>
      <c r="E535" s="60"/>
      <c r="F535" s="60"/>
      <c r="G535" s="4"/>
    </row>
    <row r="536" spans="3:7" x14ac:dyDescent="0.25">
      <c r="C536" s="60">
        <v>526</v>
      </c>
      <c r="D536" s="60" t="e">
        <f>VLOOKUP(C536,'Dados do rebanho'!$A$7:$B$830,2,0)</f>
        <v>#N/A</v>
      </c>
      <c r="E536" s="60"/>
      <c r="F536" s="60"/>
      <c r="G536" s="4"/>
    </row>
    <row r="537" spans="3:7" x14ac:dyDescent="0.25">
      <c r="C537" s="60">
        <v>527</v>
      </c>
      <c r="D537" s="60" t="e">
        <f>VLOOKUP(C537,'Dados do rebanho'!$A$7:$B$830,2,0)</f>
        <v>#N/A</v>
      </c>
      <c r="E537" s="60"/>
      <c r="F537" s="60"/>
      <c r="G537" s="4"/>
    </row>
    <row r="538" spans="3:7" x14ac:dyDescent="0.25">
      <c r="C538" s="60">
        <v>528</v>
      </c>
      <c r="D538" s="60" t="e">
        <f>VLOOKUP(C538,'Dados do rebanho'!$A$7:$B$830,2,0)</f>
        <v>#N/A</v>
      </c>
      <c r="E538" s="60"/>
      <c r="F538" s="60"/>
      <c r="G538" s="4"/>
    </row>
    <row r="539" spans="3:7" x14ac:dyDescent="0.25">
      <c r="C539" s="60">
        <v>529</v>
      </c>
      <c r="D539" s="60" t="e">
        <f>VLOOKUP(C539,'Dados do rebanho'!$A$7:$B$830,2,0)</f>
        <v>#N/A</v>
      </c>
      <c r="E539" s="60"/>
      <c r="F539" s="60"/>
      <c r="G539" s="4"/>
    </row>
    <row r="540" spans="3:7" x14ac:dyDescent="0.25">
      <c r="C540" s="60">
        <v>530</v>
      </c>
      <c r="D540" s="60" t="e">
        <f>VLOOKUP(C540,'Dados do rebanho'!$A$7:$B$830,2,0)</f>
        <v>#N/A</v>
      </c>
      <c r="E540" s="60"/>
      <c r="F540" s="60"/>
      <c r="G540" s="4"/>
    </row>
    <row r="541" spans="3:7" x14ac:dyDescent="0.25">
      <c r="C541" s="60">
        <v>531</v>
      </c>
      <c r="D541" s="60" t="e">
        <f>VLOOKUP(C541,'Dados do rebanho'!$A$7:$B$830,2,0)</f>
        <v>#N/A</v>
      </c>
      <c r="E541" s="60"/>
      <c r="F541" s="60"/>
      <c r="G541" s="4"/>
    </row>
    <row r="542" spans="3:7" x14ac:dyDescent="0.25">
      <c r="C542" s="60">
        <v>532</v>
      </c>
      <c r="D542" s="60" t="e">
        <f>VLOOKUP(C542,'Dados do rebanho'!$A$7:$B$830,2,0)</f>
        <v>#N/A</v>
      </c>
      <c r="E542" s="60"/>
      <c r="F542" s="60"/>
      <c r="G542" s="4"/>
    </row>
    <row r="543" spans="3:7" x14ac:dyDescent="0.25">
      <c r="C543" s="60">
        <v>533</v>
      </c>
      <c r="D543" s="60" t="e">
        <f>VLOOKUP(C543,'Dados do rebanho'!$A$7:$B$830,2,0)</f>
        <v>#N/A</v>
      </c>
      <c r="E543" s="60"/>
      <c r="F543" s="60"/>
      <c r="G543" s="4"/>
    </row>
    <row r="544" spans="3:7" x14ac:dyDescent="0.25">
      <c r="C544" s="60">
        <v>534</v>
      </c>
      <c r="D544" s="60" t="e">
        <f>VLOOKUP(C544,'Dados do rebanho'!$A$7:$B$830,2,0)</f>
        <v>#N/A</v>
      </c>
      <c r="E544" s="60"/>
      <c r="F544" s="60"/>
      <c r="G544" s="4"/>
    </row>
    <row r="545" spans="3:7" x14ac:dyDescent="0.25">
      <c r="C545" s="60">
        <v>535</v>
      </c>
      <c r="D545" s="60" t="e">
        <f>VLOOKUP(C545,'Dados do rebanho'!$A$7:$B$830,2,0)</f>
        <v>#N/A</v>
      </c>
      <c r="E545" s="60"/>
      <c r="F545" s="60"/>
      <c r="G545" s="4"/>
    </row>
    <row r="546" spans="3:7" x14ac:dyDescent="0.25">
      <c r="C546" s="60">
        <v>536</v>
      </c>
      <c r="D546" s="60" t="e">
        <f>VLOOKUP(C546,'Dados do rebanho'!$A$7:$B$830,2,0)</f>
        <v>#N/A</v>
      </c>
      <c r="E546" s="60"/>
      <c r="F546" s="60"/>
      <c r="G546" s="4"/>
    </row>
    <row r="547" spans="3:7" x14ac:dyDescent="0.25">
      <c r="C547" s="60">
        <v>537</v>
      </c>
      <c r="D547" s="60" t="e">
        <f>VLOOKUP(C547,'Dados do rebanho'!$A$7:$B$830,2,0)</f>
        <v>#N/A</v>
      </c>
      <c r="E547" s="60"/>
      <c r="F547" s="60"/>
      <c r="G547" s="4"/>
    </row>
    <row r="548" spans="3:7" x14ac:dyDescent="0.25">
      <c r="C548" s="60">
        <v>538</v>
      </c>
      <c r="D548" s="60" t="e">
        <f>VLOOKUP(C548,'Dados do rebanho'!$A$7:$B$830,2,0)</f>
        <v>#N/A</v>
      </c>
      <c r="E548" s="60"/>
      <c r="F548" s="60"/>
      <c r="G548" s="4"/>
    </row>
    <row r="549" spans="3:7" x14ac:dyDescent="0.25">
      <c r="C549" s="60">
        <v>539</v>
      </c>
      <c r="D549" s="60" t="e">
        <f>VLOOKUP(C549,'Dados do rebanho'!$A$7:$B$830,2,0)</f>
        <v>#N/A</v>
      </c>
      <c r="E549" s="60"/>
      <c r="F549" s="60"/>
      <c r="G549" s="4"/>
    </row>
    <row r="550" spans="3:7" x14ac:dyDescent="0.25">
      <c r="C550" s="60">
        <v>540</v>
      </c>
      <c r="D550" s="60" t="e">
        <f>VLOOKUP(C550,'Dados do rebanho'!$A$7:$B$830,2,0)</f>
        <v>#N/A</v>
      </c>
      <c r="E550" s="60"/>
      <c r="F550" s="60"/>
      <c r="G550" s="4"/>
    </row>
    <row r="551" spans="3:7" x14ac:dyDescent="0.25">
      <c r="C551" s="60">
        <v>541</v>
      </c>
      <c r="D551" s="60" t="e">
        <f>VLOOKUP(C551,'Dados do rebanho'!$A$7:$B$830,2,0)</f>
        <v>#N/A</v>
      </c>
      <c r="E551" s="60"/>
      <c r="F551" s="60"/>
      <c r="G551" s="4"/>
    </row>
    <row r="552" spans="3:7" x14ac:dyDescent="0.25">
      <c r="C552" s="60">
        <v>542</v>
      </c>
      <c r="D552" s="60" t="e">
        <f>VLOOKUP(C552,'Dados do rebanho'!$A$7:$B$830,2,0)</f>
        <v>#N/A</v>
      </c>
      <c r="E552" s="60"/>
      <c r="F552" s="60"/>
      <c r="G552" s="4"/>
    </row>
    <row r="553" spans="3:7" x14ac:dyDescent="0.25">
      <c r="C553" s="60">
        <v>543</v>
      </c>
      <c r="D553" s="60" t="e">
        <f>VLOOKUP(C553,'Dados do rebanho'!$A$7:$B$830,2,0)</f>
        <v>#N/A</v>
      </c>
      <c r="E553" s="60"/>
      <c r="F553" s="60"/>
      <c r="G553" s="4"/>
    </row>
    <row r="554" spans="3:7" x14ac:dyDescent="0.25">
      <c r="C554" s="60">
        <v>544</v>
      </c>
      <c r="D554" s="60" t="e">
        <f>VLOOKUP(C554,'Dados do rebanho'!$A$7:$B$830,2,0)</f>
        <v>#N/A</v>
      </c>
      <c r="E554" s="60"/>
      <c r="F554" s="60"/>
      <c r="G554" s="4"/>
    </row>
    <row r="555" spans="3:7" x14ac:dyDescent="0.25">
      <c r="C555" s="60">
        <v>545</v>
      </c>
      <c r="D555" s="60" t="e">
        <f>VLOOKUP(C555,'Dados do rebanho'!$A$7:$B$830,2,0)</f>
        <v>#N/A</v>
      </c>
      <c r="E555" s="60"/>
      <c r="F555" s="60"/>
      <c r="G555" s="4"/>
    </row>
    <row r="556" spans="3:7" x14ac:dyDescent="0.25">
      <c r="C556" s="60">
        <v>546</v>
      </c>
      <c r="D556" s="60" t="e">
        <f>VLOOKUP(C556,'Dados do rebanho'!$A$7:$B$830,2,0)</f>
        <v>#N/A</v>
      </c>
      <c r="E556" s="60"/>
      <c r="F556" s="60"/>
      <c r="G556" s="4"/>
    </row>
    <row r="557" spans="3:7" x14ac:dyDescent="0.25">
      <c r="C557" s="60">
        <v>547</v>
      </c>
      <c r="D557" s="60" t="e">
        <f>VLOOKUP(C557,'Dados do rebanho'!$A$7:$B$830,2,0)</f>
        <v>#N/A</v>
      </c>
      <c r="E557" s="60"/>
      <c r="F557" s="60"/>
      <c r="G557" s="4"/>
    </row>
    <row r="558" spans="3:7" x14ac:dyDescent="0.25">
      <c r="C558" s="60">
        <v>548</v>
      </c>
      <c r="D558" s="60" t="e">
        <f>VLOOKUP(C558,'Dados do rebanho'!$A$7:$B$830,2,0)</f>
        <v>#N/A</v>
      </c>
      <c r="E558" s="60"/>
      <c r="F558" s="60"/>
      <c r="G558" s="4"/>
    </row>
    <row r="559" spans="3:7" x14ac:dyDescent="0.25">
      <c r="C559" s="60">
        <v>549</v>
      </c>
      <c r="D559" s="60" t="e">
        <f>VLOOKUP(C559,'Dados do rebanho'!$A$7:$B$830,2,0)</f>
        <v>#N/A</v>
      </c>
      <c r="E559" s="60"/>
      <c r="F559" s="60"/>
      <c r="G559" s="4"/>
    </row>
    <row r="560" spans="3:7" x14ac:dyDescent="0.25">
      <c r="C560" s="60">
        <v>550</v>
      </c>
      <c r="D560" s="60" t="e">
        <f>VLOOKUP(C560,'Dados do rebanho'!$A$7:$B$830,2,0)</f>
        <v>#N/A</v>
      </c>
      <c r="E560" s="60"/>
      <c r="F560" s="60"/>
      <c r="G560" s="4"/>
    </row>
    <row r="561" spans="3:7" x14ac:dyDescent="0.25">
      <c r="C561" s="60">
        <v>551</v>
      </c>
      <c r="D561" s="60" t="e">
        <f>VLOOKUP(C561,'Dados do rebanho'!$A$7:$B$830,2,0)</f>
        <v>#N/A</v>
      </c>
      <c r="E561" s="60"/>
      <c r="F561" s="60"/>
      <c r="G561" s="4"/>
    </row>
    <row r="562" spans="3:7" x14ac:dyDescent="0.25">
      <c r="C562" s="60">
        <v>552</v>
      </c>
      <c r="D562" s="60" t="e">
        <f>VLOOKUP(C562,'Dados do rebanho'!$A$7:$B$830,2,0)</f>
        <v>#N/A</v>
      </c>
      <c r="E562" s="60"/>
      <c r="F562" s="60"/>
      <c r="G562" s="4"/>
    </row>
    <row r="563" spans="3:7" x14ac:dyDescent="0.25">
      <c r="C563" s="60">
        <v>553</v>
      </c>
      <c r="D563" s="60" t="e">
        <f>VLOOKUP(C563,'Dados do rebanho'!$A$7:$B$830,2,0)</f>
        <v>#N/A</v>
      </c>
      <c r="E563" s="60"/>
      <c r="F563" s="60"/>
      <c r="G563" s="4"/>
    </row>
    <row r="564" spans="3:7" x14ac:dyDescent="0.25">
      <c r="C564" s="60">
        <v>554</v>
      </c>
      <c r="D564" s="60" t="e">
        <f>VLOOKUP(C564,'Dados do rebanho'!$A$7:$B$830,2,0)</f>
        <v>#N/A</v>
      </c>
      <c r="E564" s="60"/>
      <c r="F564" s="60"/>
      <c r="G564" s="4"/>
    </row>
    <row r="565" spans="3:7" x14ac:dyDescent="0.25">
      <c r="C565" s="60">
        <v>555</v>
      </c>
      <c r="D565" s="60" t="e">
        <f>VLOOKUP(C565,'Dados do rebanho'!$A$7:$B$830,2,0)</f>
        <v>#N/A</v>
      </c>
      <c r="E565" s="60"/>
      <c r="F565" s="60"/>
      <c r="G565" s="4"/>
    </row>
    <row r="566" spans="3:7" x14ac:dyDescent="0.25">
      <c r="C566" s="60">
        <v>556</v>
      </c>
      <c r="D566" s="60" t="e">
        <f>VLOOKUP(C566,'Dados do rebanho'!$A$7:$B$830,2,0)</f>
        <v>#N/A</v>
      </c>
      <c r="E566" s="60"/>
      <c r="F566" s="60"/>
      <c r="G566" s="4"/>
    </row>
    <row r="567" spans="3:7" x14ac:dyDescent="0.25">
      <c r="C567" s="60">
        <v>557</v>
      </c>
      <c r="D567" s="60" t="e">
        <f>VLOOKUP(C567,'Dados do rebanho'!$A$7:$B$830,2,0)</f>
        <v>#N/A</v>
      </c>
      <c r="E567" s="60"/>
      <c r="F567" s="60"/>
      <c r="G567" s="4"/>
    </row>
    <row r="568" spans="3:7" x14ac:dyDescent="0.25">
      <c r="C568" s="60">
        <v>558</v>
      </c>
      <c r="D568" s="60" t="e">
        <f>VLOOKUP(C568,'Dados do rebanho'!$A$7:$B$830,2,0)</f>
        <v>#N/A</v>
      </c>
      <c r="E568" s="60"/>
      <c r="F568" s="60"/>
      <c r="G568" s="4"/>
    </row>
    <row r="569" spans="3:7" x14ac:dyDescent="0.25">
      <c r="C569" s="60">
        <v>559</v>
      </c>
      <c r="D569" s="60" t="e">
        <f>VLOOKUP(C569,'Dados do rebanho'!$A$7:$B$830,2,0)</f>
        <v>#N/A</v>
      </c>
      <c r="E569" s="60"/>
      <c r="F569" s="60"/>
      <c r="G569" s="4"/>
    </row>
    <row r="570" spans="3:7" x14ac:dyDescent="0.25">
      <c r="C570" s="60">
        <v>560</v>
      </c>
      <c r="D570" s="60" t="e">
        <f>VLOOKUP(C570,'Dados do rebanho'!$A$7:$B$830,2,0)</f>
        <v>#N/A</v>
      </c>
      <c r="E570" s="60"/>
      <c r="F570" s="60"/>
      <c r="G570" s="4"/>
    </row>
    <row r="571" spans="3:7" x14ac:dyDescent="0.25">
      <c r="C571" s="60">
        <v>561</v>
      </c>
      <c r="D571" s="60" t="e">
        <f>VLOOKUP(C571,'Dados do rebanho'!$A$7:$B$830,2,0)</f>
        <v>#N/A</v>
      </c>
      <c r="E571" s="60"/>
      <c r="F571" s="60"/>
      <c r="G571" s="4"/>
    </row>
    <row r="572" spans="3:7" x14ac:dyDescent="0.25">
      <c r="C572" s="60">
        <v>562</v>
      </c>
      <c r="D572" s="60" t="e">
        <f>VLOOKUP(C572,'Dados do rebanho'!$A$7:$B$830,2,0)</f>
        <v>#N/A</v>
      </c>
      <c r="E572" s="60"/>
      <c r="F572" s="60"/>
      <c r="G572" s="4"/>
    </row>
    <row r="573" spans="3:7" x14ac:dyDescent="0.25">
      <c r="C573" s="60">
        <v>563</v>
      </c>
      <c r="D573" s="60" t="e">
        <f>VLOOKUP(C573,'Dados do rebanho'!$A$7:$B$830,2,0)</f>
        <v>#N/A</v>
      </c>
      <c r="E573" s="60"/>
      <c r="F573" s="60"/>
      <c r="G573" s="4"/>
    </row>
    <row r="574" spans="3:7" x14ac:dyDescent="0.25">
      <c r="C574" s="60">
        <v>564</v>
      </c>
      <c r="D574" s="60" t="e">
        <f>VLOOKUP(C574,'Dados do rebanho'!$A$7:$B$830,2,0)</f>
        <v>#N/A</v>
      </c>
      <c r="E574" s="60"/>
      <c r="F574" s="60"/>
      <c r="G574" s="4"/>
    </row>
    <row r="575" spans="3:7" x14ac:dyDescent="0.25">
      <c r="C575" s="60">
        <v>565</v>
      </c>
      <c r="D575" s="60" t="e">
        <f>VLOOKUP(C575,'Dados do rebanho'!$A$7:$B$830,2,0)</f>
        <v>#N/A</v>
      </c>
      <c r="E575" s="60"/>
      <c r="F575" s="60"/>
      <c r="G575" s="4"/>
    </row>
    <row r="576" spans="3:7" x14ac:dyDescent="0.25">
      <c r="C576" s="60">
        <v>566</v>
      </c>
      <c r="D576" s="60" t="e">
        <f>VLOOKUP(C576,'Dados do rebanho'!$A$7:$B$830,2,0)</f>
        <v>#N/A</v>
      </c>
      <c r="E576" s="60"/>
      <c r="F576" s="60"/>
      <c r="G576" s="4"/>
    </row>
    <row r="577" spans="3:7" x14ac:dyDescent="0.25">
      <c r="C577" s="60">
        <v>567</v>
      </c>
      <c r="D577" s="60" t="e">
        <f>VLOOKUP(C577,'Dados do rebanho'!$A$7:$B$830,2,0)</f>
        <v>#N/A</v>
      </c>
      <c r="E577" s="60"/>
      <c r="F577" s="60"/>
      <c r="G577" s="4"/>
    </row>
    <row r="578" spans="3:7" x14ac:dyDescent="0.25">
      <c r="C578" s="60">
        <v>568</v>
      </c>
      <c r="D578" s="60" t="e">
        <f>VLOOKUP(C578,'Dados do rebanho'!$A$7:$B$830,2,0)</f>
        <v>#N/A</v>
      </c>
      <c r="E578" s="60"/>
      <c r="F578" s="60"/>
      <c r="G578" s="4"/>
    </row>
    <row r="579" spans="3:7" x14ac:dyDescent="0.25">
      <c r="C579" s="60">
        <v>569</v>
      </c>
      <c r="D579" s="60" t="e">
        <f>VLOOKUP(C579,'Dados do rebanho'!$A$7:$B$830,2,0)</f>
        <v>#N/A</v>
      </c>
      <c r="E579" s="60"/>
      <c r="F579" s="60"/>
      <c r="G579" s="4"/>
    </row>
    <row r="580" spans="3:7" x14ac:dyDescent="0.25">
      <c r="C580" s="60">
        <v>570</v>
      </c>
      <c r="D580" s="60" t="e">
        <f>VLOOKUP(C580,'Dados do rebanho'!$A$7:$B$830,2,0)</f>
        <v>#N/A</v>
      </c>
      <c r="E580" s="60"/>
      <c r="F580" s="60"/>
      <c r="G580" s="4"/>
    </row>
    <row r="581" spans="3:7" x14ac:dyDescent="0.25">
      <c r="C581" s="60">
        <v>571</v>
      </c>
      <c r="D581" s="60" t="e">
        <f>VLOOKUP(C581,'Dados do rebanho'!$A$7:$B$830,2,0)</f>
        <v>#N/A</v>
      </c>
      <c r="E581" s="60"/>
      <c r="F581" s="60"/>
      <c r="G581" s="4"/>
    </row>
    <row r="582" spans="3:7" x14ac:dyDescent="0.25">
      <c r="C582" s="60">
        <v>572</v>
      </c>
      <c r="D582" s="60" t="e">
        <f>VLOOKUP(C582,'Dados do rebanho'!$A$7:$B$830,2,0)</f>
        <v>#N/A</v>
      </c>
      <c r="E582" s="60"/>
      <c r="F582" s="60"/>
      <c r="G582" s="4"/>
    </row>
    <row r="583" spans="3:7" x14ac:dyDescent="0.25">
      <c r="C583" s="60">
        <v>573</v>
      </c>
      <c r="D583" s="60" t="e">
        <f>VLOOKUP(C583,'Dados do rebanho'!$A$7:$B$830,2,0)</f>
        <v>#N/A</v>
      </c>
      <c r="E583" s="60"/>
      <c r="F583" s="60"/>
      <c r="G583" s="4"/>
    </row>
    <row r="584" spans="3:7" x14ac:dyDescent="0.25">
      <c r="C584" s="60">
        <v>574</v>
      </c>
      <c r="D584" s="60" t="e">
        <f>VLOOKUP(C584,'Dados do rebanho'!$A$7:$B$830,2,0)</f>
        <v>#N/A</v>
      </c>
      <c r="E584" s="60"/>
      <c r="F584" s="60"/>
      <c r="G584" s="4"/>
    </row>
    <row r="585" spans="3:7" x14ac:dyDescent="0.25">
      <c r="C585" s="60">
        <v>575</v>
      </c>
      <c r="D585" s="60" t="e">
        <f>VLOOKUP(C585,'Dados do rebanho'!$A$7:$B$830,2,0)</f>
        <v>#N/A</v>
      </c>
      <c r="E585" s="60"/>
      <c r="F585" s="60"/>
      <c r="G585" s="4"/>
    </row>
    <row r="586" spans="3:7" x14ac:dyDescent="0.25">
      <c r="C586" s="60">
        <v>576</v>
      </c>
      <c r="D586" s="60" t="e">
        <f>VLOOKUP(C586,'Dados do rebanho'!$A$7:$B$830,2,0)</f>
        <v>#N/A</v>
      </c>
      <c r="E586" s="60"/>
      <c r="F586" s="60"/>
      <c r="G586" s="4"/>
    </row>
    <row r="587" spans="3:7" x14ac:dyDescent="0.25">
      <c r="C587" s="60">
        <v>577</v>
      </c>
      <c r="D587" s="60" t="e">
        <f>VLOOKUP(C587,'Dados do rebanho'!$A$7:$B$830,2,0)</f>
        <v>#N/A</v>
      </c>
      <c r="E587" s="60"/>
      <c r="F587" s="60"/>
      <c r="G587" s="4"/>
    </row>
    <row r="588" spans="3:7" x14ac:dyDescent="0.25">
      <c r="C588" s="60">
        <v>578</v>
      </c>
      <c r="D588" s="60" t="e">
        <f>VLOOKUP(C588,'Dados do rebanho'!$A$7:$B$830,2,0)</f>
        <v>#N/A</v>
      </c>
      <c r="E588" s="60"/>
      <c r="F588" s="60"/>
      <c r="G588" s="4"/>
    </row>
    <row r="589" spans="3:7" x14ac:dyDescent="0.25">
      <c r="C589" s="60">
        <v>579</v>
      </c>
      <c r="D589" s="60" t="e">
        <f>VLOOKUP(C589,'Dados do rebanho'!$A$7:$B$830,2,0)</f>
        <v>#N/A</v>
      </c>
      <c r="E589" s="60"/>
      <c r="F589" s="60"/>
      <c r="G589" s="4"/>
    </row>
    <row r="590" spans="3:7" x14ac:dyDescent="0.25">
      <c r="C590" s="60">
        <v>580</v>
      </c>
      <c r="D590" s="60" t="e">
        <f>VLOOKUP(C590,'Dados do rebanho'!$A$7:$B$830,2,0)</f>
        <v>#N/A</v>
      </c>
      <c r="E590" s="60"/>
      <c r="F590" s="60"/>
      <c r="G590" s="4"/>
    </row>
    <row r="591" spans="3:7" x14ac:dyDescent="0.25">
      <c r="C591" s="60">
        <v>581</v>
      </c>
      <c r="D591" s="60" t="e">
        <f>VLOOKUP(C591,'Dados do rebanho'!$A$7:$B$830,2,0)</f>
        <v>#N/A</v>
      </c>
      <c r="E591" s="60"/>
      <c r="F591" s="60"/>
      <c r="G591" s="4"/>
    </row>
    <row r="592" spans="3:7" x14ac:dyDescent="0.25">
      <c r="C592" s="60">
        <v>582</v>
      </c>
      <c r="D592" s="60" t="e">
        <f>VLOOKUP(C592,'Dados do rebanho'!$A$7:$B$830,2,0)</f>
        <v>#N/A</v>
      </c>
      <c r="E592" s="60"/>
      <c r="F592" s="60"/>
      <c r="G592" s="4"/>
    </row>
    <row r="593" spans="3:7" x14ac:dyDescent="0.25">
      <c r="C593" s="60">
        <v>583</v>
      </c>
      <c r="D593" s="60" t="e">
        <f>VLOOKUP(C593,'Dados do rebanho'!$A$7:$B$830,2,0)</f>
        <v>#N/A</v>
      </c>
      <c r="E593" s="60"/>
      <c r="F593" s="60"/>
      <c r="G593" s="4"/>
    </row>
    <row r="594" spans="3:7" x14ac:dyDescent="0.25">
      <c r="C594" s="60">
        <v>584</v>
      </c>
      <c r="D594" s="60" t="e">
        <f>VLOOKUP(C594,'Dados do rebanho'!$A$7:$B$830,2,0)</f>
        <v>#N/A</v>
      </c>
      <c r="E594" s="60"/>
      <c r="F594" s="60"/>
      <c r="G594" s="4"/>
    </row>
    <row r="595" spans="3:7" x14ac:dyDescent="0.25">
      <c r="C595" s="60">
        <v>585</v>
      </c>
      <c r="D595" s="60" t="e">
        <f>VLOOKUP(C595,'Dados do rebanho'!$A$7:$B$830,2,0)</f>
        <v>#N/A</v>
      </c>
      <c r="E595" s="60"/>
      <c r="F595" s="60"/>
      <c r="G595" s="4"/>
    </row>
    <row r="596" spans="3:7" x14ac:dyDescent="0.25">
      <c r="C596" s="60">
        <v>586</v>
      </c>
      <c r="D596" s="60" t="e">
        <f>VLOOKUP(C596,'Dados do rebanho'!$A$7:$B$830,2,0)</f>
        <v>#N/A</v>
      </c>
      <c r="E596" s="60"/>
      <c r="F596" s="60"/>
      <c r="G596" s="4"/>
    </row>
    <row r="597" spans="3:7" x14ac:dyDescent="0.25">
      <c r="C597" s="60">
        <v>587</v>
      </c>
      <c r="D597" s="60" t="e">
        <f>VLOOKUP(C597,'Dados do rebanho'!$A$7:$B$830,2,0)</f>
        <v>#N/A</v>
      </c>
      <c r="E597" s="60"/>
      <c r="F597" s="60"/>
      <c r="G597" s="4"/>
    </row>
    <row r="598" spans="3:7" x14ac:dyDescent="0.25">
      <c r="C598" s="60">
        <v>588</v>
      </c>
      <c r="D598" s="60" t="e">
        <f>VLOOKUP(C598,'Dados do rebanho'!$A$7:$B$830,2,0)</f>
        <v>#N/A</v>
      </c>
      <c r="E598" s="60"/>
      <c r="F598" s="60"/>
      <c r="G598" s="4"/>
    </row>
    <row r="599" spans="3:7" x14ac:dyDescent="0.25">
      <c r="C599" s="60">
        <v>589</v>
      </c>
      <c r="D599" s="60" t="e">
        <f>VLOOKUP(C599,'Dados do rebanho'!$A$7:$B$830,2,0)</f>
        <v>#N/A</v>
      </c>
      <c r="E599" s="60"/>
      <c r="F599" s="60"/>
      <c r="G599" s="4"/>
    </row>
    <row r="600" spans="3:7" x14ac:dyDescent="0.25">
      <c r="C600" s="60">
        <v>590</v>
      </c>
      <c r="D600" s="60" t="e">
        <f>VLOOKUP(C600,'Dados do rebanho'!$A$7:$B$830,2,0)</f>
        <v>#N/A</v>
      </c>
      <c r="E600" s="60"/>
      <c r="F600" s="60"/>
      <c r="G600" s="4"/>
    </row>
    <row r="601" spans="3:7" x14ac:dyDescent="0.25">
      <c r="C601" s="60">
        <v>591</v>
      </c>
      <c r="D601" s="60" t="e">
        <f>VLOOKUP(C601,'Dados do rebanho'!$A$7:$B$830,2,0)</f>
        <v>#N/A</v>
      </c>
      <c r="E601" s="60"/>
      <c r="F601" s="60"/>
      <c r="G601" s="4"/>
    </row>
    <row r="602" spans="3:7" x14ac:dyDescent="0.25">
      <c r="C602" s="60">
        <v>592</v>
      </c>
      <c r="D602" s="60" t="e">
        <f>VLOOKUP(C602,'Dados do rebanho'!$A$7:$B$830,2,0)</f>
        <v>#N/A</v>
      </c>
      <c r="E602" s="60"/>
      <c r="F602" s="60"/>
      <c r="G602" s="4"/>
    </row>
    <row r="603" spans="3:7" x14ac:dyDescent="0.25">
      <c r="C603" s="60">
        <v>593</v>
      </c>
      <c r="D603" s="60" t="e">
        <f>VLOOKUP(C603,'Dados do rebanho'!$A$7:$B$830,2,0)</f>
        <v>#N/A</v>
      </c>
      <c r="E603" s="60"/>
      <c r="F603" s="60"/>
      <c r="G603" s="4"/>
    </row>
    <row r="604" spans="3:7" x14ac:dyDescent="0.25">
      <c r="C604" s="60">
        <v>594</v>
      </c>
      <c r="D604" s="60" t="e">
        <f>VLOOKUP(C604,'Dados do rebanho'!$A$7:$B$830,2,0)</f>
        <v>#N/A</v>
      </c>
      <c r="E604" s="60"/>
      <c r="F604" s="60"/>
      <c r="G604" s="4"/>
    </row>
    <row r="605" spans="3:7" x14ac:dyDescent="0.25">
      <c r="C605" s="60">
        <v>595</v>
      </c>
      <c r="D605" s="60" t="e">
        <f>VLOOKUP(C605,'Dados do rebanho'!$A$7:$B$830,2,0)</f>
        <v>#N/A</v>
      </c>
      <c r="E605" s="60"/>
      <c r="F605" s="60"/>
      <c r="G605" s="4"/>
    </row>
    <row r="606" spans="3:7" x14ac:dyDescent="0.25">
      <c r="C606" s="60">
        <v>596</v>
      </c>
      <c r="D606" s="60" t="e">
        <f>VLOOKUP(C606,'Dados do rebanho'!$A$7:$B$830,2,0)</f>
        <v>#N/A</v>
      </c>
      <c r="E606" s="60"/>
      <c r="F606" s="60"/>
      <c r="G606" s="4"/>
    </row>
    <row r="607" spans="3:7" x14ac:dyDescent="0.25">
      <c r="C607" s="60">
        <v>597</v>
      </c>
      <c r="D607" s="60" t="e">
        <f>VLOOKUP(C607,'Dados do rebanho'!$A$7:$B$830,2,0)</f>
        <v>#N/A</v>
      </c>
      <c r="E607" s="60"/>
      <c r="F607" s="60"/>
      <c r="G607" s="4"/>
    </row>
    <row r="608" spans="3:7" x14ac:dyDescent="0.25">
      <c r="C608" s="60">
        <v>598</v>
      </c>
      <c r="D608" s="60" t="e">
        <f>VLOOKUP(C608,'Dados do rebanho'!$A$7:$B$830,2,0)</f>
        <v>#N/A</v>
      </c>
      <c r="E608" s="60"/>
      <c r="F608" s="60"/>
      <c r="G608" s="4"/>
    </row>
    <row r="609" spans="3:7" x14ac:dyDescent="0.25">
      <c r="C609" s="60">
        <v>599</v>
      </c>
      <c r="D609" s="60" t="e">
        <f>VLOOKUP(C609,'Dados do rebanho'!$A$7:$B$830,2,0)</f>
        <v>#N/A</v>
      </c>
      <c r="E609" s="60"/>
      <c r="F609" s="60"/>
      <c r="G609" s="4"/>
    </row>
    <row r="610" spans="3:7" x14ac:dyDescent="0.25">
      <c r="C610" s="60">
        <v>600</v>
      </c>
      <c r="D610" s="60" t="e">
        <f>VLOOKUP(C610,'Dados do rebanho'!$A$7:$B$830,2,0)</f>
        <v>#N/A</v>
      </c>
      <c r="E610" s="60"/>
      <c r="F610" s="60"/>
      <c r="G610" s="4"/>
    </row>
    <row r="611" spans="3:7" x14ac:dyDescent="0.25">
      <c r="C611" s="60">
        <v>601</v>
      </c>
      <c r="D611" s="60" t="e">
        <f>VLOOKUP(C611,'Dados do rebanho'!$A$7:$B$830,2,0)</f>
        <v>#N/A</v>
      </c>
      <c r="E611" s="60"/>
      <c r="F611" s="60"/>
      <c r="G611" s="4"/>
    </row>
    <row r="612" spans="3:7" x14ac:dyDescent="0.25">
      <c r="C612" s="60">
        <v>602</v>
      </c>
      <c r="D612" s="60" t="e">
        <f>VLOOKUP(C612,'Dados do rebanho'!$A$7:$B$830,2,0)</f>
        <v>#N/A</v>
      </c>
      <c r="E612" s="60"/>
      <c r="F612" s="60"/>
      <c r="G612" s="4"/>
    </row>
    <row r="613" spans="3:7" x14ac:dyDescent="0.25">
      <c r="C613" s="60">
        <v>603</v>
      </c>
      <c r="D613" s="60" t="e">
        <f>VLOOKUP(C613,'Dados do rebanho'!$A$7:$B$830,2,0)</f>
        <v>#N/A</v>
      </c>
      <c r="E613" s="60"/>
      <c r="F613" s="60"/>
      <c r="G613" s="4"/>
    </row>
    <row r="614" spans="3:7" x14ac:dyDescent="0.25">
      <c r="C614" s="60">
        <v>604</v>
      </c>
      <c r="D614" s="60" t="e">
        <f>VLOOKUP(C614,'Dados do rebanho'!$A$7:$B$830,2,0)</f>
        <v>#N/A</v>
      </c>
      <c r="E614" s="60"/>
      <c r="F614" s="60"/>
      <c r="G614" s="4"/>
    </row>
    <row r="615" spans="3:7" x14ac:dyDescent="0.25">
      <c r="C615" s="60">
        <v>605</v>
      </c>
      <c r="D615" s="60" t="e">
        <f>VLOOKUP(C615,'Dados do rebanho'!$A$7:$B$830,2,0)</f>
        <v>#N/A</v>
      </c>
      <c r="E615" s="60"/>
      <c r="F615" s="60"/>
      <c r="G615" s="4"/>
    </row>
    <row r="616" spans="3:7" x14ac:dyDescent="0.25">
      <c r="C616" s="60">
        <v>606</v>
      </c>
      <c r="D616" s="60" t="e">
        <f>VLOOKUP(C616,'Dados do rebanho'!$A$7:$B$830,2,0)</f>
        <v>#N/A</v>
      </c>
      <c r="E616" s="60"/>
      <c r="F616" s="60"/>
      <c r="G616" s="4"/>
    </row>
    <row r="617" spans="3:7" x14ac:dyDescent="0.25">
      <c r="C617" s="60">
        <v>607</v>
      </c>
      <c r="D617" s="60" t="e">
        <f>VLOOKUP(C617,'Dados do rebanho'!$A$7:$B$830,2,0)</f>
        <v>#N/A</v>
      </c>
      <c r="E617" s="60"/>
      <c r="F617" s="60"/>
      <c r="G617" s="4"/>
    </row>
    <row r="618" spans="3:7" x14ac:dyDescent="0.25">
      <c r="C618" s="60">
        <v>608</v>
      </c>
      <c r="D618" s="60" t="e">
        <f>VLOOKUP(C618,'Dados do rebanho'!$A$7:$B$830,2,0)</f>
        <v>#N/A</v>
      </c>
      <c r="E618" s="60"/>
      <c r="F618" s="60"/>
      <c r="G618" s="4"/>
    </row>
    <row r="619" spans="3:7" x14ac:dyDescent="0.25">
      <c r="C619" s="60">
        <v>609</v>
      </c>
      <c r="D619" s="60" t="e">
        <f>VLOOKUP(C619,'Dados do rebanho'!$A$7:$B$830,2,0)</f>
        <v>#N/A</v>
      </c>
      <c r="E619" s="60"/>
      <c r="F619" s="60"/>
      <c r="G619" s="4"/>
    </row>
    <row r="620" spans="3:7" x14ac:dyDescent="0.25">
      <c r="C620" s="60">
        <v>610</v>
      </c>
      <c r="D620" s="60" t="e">
        <f>VLOOKUP(C620,'Dados do rebanho'!$A$7:$B$830,2,0)</f>
        <v>#N/A</v>
      </c>
      <c r="E620" s="60"/>
      <c r="F620" s="60"/>
      <c r="G620" s="4"/>
    </row>
    <row r="621" spans="3:7" x14ac:dyDescent="0.25">
      <c r="C621" s="60">
        <v>611</v>
      </c>
      <c r="D621" s="60" t="e">
        <f>VLOOKUP(C621,'Dados do rebanho'!$A$7:$B$830,2,0)</f>
        <v>#N/A</v>
      </c>
      <c r="E621" s="60"/>
      <c r="F621" s="60"/>
      <c r="G621" s="4"/>
    </row>
    <row r="622" spans="3:7" x14ac:dyDescent="0.25">
      <c r="C622" s="60">
        <v>612</v>
      </c>
      <c r="D622" s="60" t="e">
        <f>VLOOKUP(C622,'Dados do rebanho'!$A$7:$B$830,2,0)</f>
        <v>#N/A</v>
      </c>
      <c r="E622" s="60"/>
      <c r="F622" s="60"/>
      <c r="G622" s="4"/>
    </row>
    <row r="623" spans="3:7" x14ac:dyDescent="0.25">
      <c r="C623" s="60">
        <v>613</v>
      </c>
      <c r="D623" s="60" t="e">
        <f>VLOOKUP(C623,'Dados do rebanho'!$A$7:$B$830,2,0)</f>
        <v>#N/A</v>
      </c>
      <c r="E623" s="60"/>
      <c r="F623" s="60"/>
      <c r="G623" s="4"/>
    </row>
    <row r="624" spans="3:7" x14ac:dyDescent="0.25">
      <c r="C624" s="60">
        <v>614</v>
      </c>
      <c r="D624" s="60" t="e">
        <f>VLOOKUP(C624,'Dados do rebanho'!$A$7:$B$830,2,0)</f>
        <v>#N/A</v>
      </c>
      <c r="E624" s="60"/>
      <c r="F624" s="60"/>
      <c r="G624" s="4"/>
    </row>
    <row r="625" spans="3:7" x14ac:dyDescent="0.25">
      <c r="C625" s="60">
        <v>615</v>
      </c>
      <c r="D625" s="60" t="e">
        <f>VLOOKUP(C625,'Dados do rebanho'!$A$7:$B$830,2,0)</f>
        <v>#N/A</v>
      </c>
      <c r="E625" s="60"/>
      <c r="F625" s="60"/>
      <c r="G625" s="4"/>
    </row>
    <row r="626" spans="3:7" x14ac:dyDescent="0.25">
      <c r="C626" s="60">
        <v>616</v>
      </c>
      <c r="D626" s="60" t="e">
        <f>VLOOKUP(C626,'Dados do rebanho'!$A$7:$B$830,2,0)</f>
        <v>#N/A</v>
      </c>
      <c r="E626" s="60"/>
      <c r="F626" s="60"/>
      <c r="G626" s="4"/>
    </row>
    <row r="627" spans="3:7" x14ac:dyDescent="0.25">
      <c r="C627" s="60">
        <v>617</v>
      </c>
      <c r="D627" s="60" t="e">
        <f>VLOOKUP(C627,'Dados do rebanho'!$A$7:$B$830,2,0)</f>
        <v>#N/A</v>
      </c>
      <c r="E627" s="60"/>
      <c r="F627" s="60"/>
      <c r="G627" s="4"/>
    </row>
    <row r="628" spans="3:7" x14ac:dyDescent="0.25">
      <c r="C628" s="60">
        <v>618</v>
      </c>
      <c r="D628" s="60" t="e">
        <f>VLOOKUP(C628,'Dados do rebanho'!$A$7:$B$830,2,0)</f>
        <v>#N/A</v>
      </c>
      <c r="E628" s="60"/>
      <c r="F628" s="60"/>
      <c r="G628" s="4"/>
    </row>
    <row r="629" spans="3:7" x14ac:dyDescent="0.25">
      <c r="C629" s="60">
        <v>619</v>
      </c>
      <c r="D629" s="60" t="e">
        <f>VLOOKUP(C629,'Dados do rebanho'!$A$7:$B$830,2,0)</f>
        <v>#N/A</v>
      </c>
      <c r="E629" s="60"/>
      <c r="F629" s="60"/>
      <c r="G629" s="4"/>
    </row>
    <row r="630" spans="3:7" x14ac:dyDescent="0.25">
      <c r="C630" s="60">
        <v>620</v>
      </c>
      <c r="D630" s="60" t="e">
        <f>VLOOKUP(C630,'Dados do rebanho'!$A$7:$B$830,2,0)</f>
        <v>#N/A</v>
      </c>
      <c r="E630" s="60"/>
      <c r="F630" s="60"/>
      <c r="G630" s="4"/>
    </row>
    <row r="631" spans="3:7" x14ac:dyDescent="0.25">
      <c r="C631" s="60">
        <v>621</v>
      </c>
      <c r="D631" s="60" t="e">
        <f>VLOOKUP(C631,'Dados do rebanho'!$A$7:$B$830,2,0)</f>
        <v>#N/A</v>
      </c>
      <c r="E631" s="60"/>
      <c r="F631" s="60"/>
      <c r="G631" s="4"/>
    </row>
    <row r="632" spans="3:7" x14ac:dyDescent="0.25">
      <c r="C632" s="60">
        <v>622</v>
      </c>
      <c r="D632" s="60" t="e">
        <f>VLOOKUP(C632,'Dados do rebanho'!$A$7:$B$830,2,0)</f>
        <v>#N/A</v>
      </c>
      <c r="E632" s="60"/>
      <c r="F632" s="60"/>
      <c r="G632" s="4"/>
    </row>
    <row r="633" spans="3:7" x14ac:dyDescent="0.25">
      <c r="C633" s="60">
        <v>623</v>
      </c>
      <c r="D633" s="60" t="e">
        <f>VLOOKUP(C633,'Dados do rebanho'!$A$7:$B$830,2,0)</f>
        <v>#N/A</v>
      </c>
      <c r="E633" s="60"/>
      <c r="F633" s="60"/>
      <c r="G633" s="4"/>
    </row>
    <row r="634" spans="3:7" x14ac:dyDescent="0.25">
      <c r="C634" s="60">
        <v>624</v>
      </c>
      <c r="D634" s="60" t="e">
        <f>VLOOKUP(C634,'Dados do rebanho'!$A$7:$B$830,2,0)</f>
        <v>#N/A</v>
      </c>
      <c r="E634" s="60"/>
      <c r="F634" s="60"/>
      <c r="G634" s="4"/>
    </row>
    <row r="635" spans="3:7" x14ac:dyDescent="0.25">
      <c r="C635" s="60">
        <v>625</v>
      </c>
      <c r="D635" s="60" t="e">
        <f>VLOOKUP(C635,'Dados do rebanho'!$A$7:$B$830,2,0)</f>
        <v>#N/A</v>
      </c>
      <c r="E635" s="60"/>
      <c r="F635" s="60"/>
      <c r="G635" s="4"/>
    </row>
    <row r="636" spans="3:7" x14ac:dyDescent="0.25">
      <c r="C636" s="60">
        <v>626</v>
      </c>
      <c r="D636" s="60" t="e">
        <f>VLOOKUP(C636,'Dados do rebanho'!$A$7:$B$830,2,0)</f>
        <v>#N/A</v>
      </c>
      <c r="E636" s="60"/>
      <c r="F636" s="60"/>
      <c r="G636" s="4"/>
    </row>
    <row r="637" spans="3:7" x14ac:dyDescent="0.25">
      <c r="C637" s="60">
        <v>627</v>
      </c>
      <c r="D637" s="60" t="e">
        <f>VLOOKUP(C637,'Dados do rebanho'!$A$7:$B$830,2,0)</f>
        <v>#N/A</v>
      </c>
      <c r="E637" s="60"/>
      <c r="F637" s="60"/>
      <c r="G637" s="4"/>
    </row>
    <row r="638" spans="3:7" x14ac:dyDescent="0.25">
      <c r="C638" s="60">
        <v>628</v>
      </c>
      <c r="D638" s="60" t="e">
        <f>VLOOKUP(C638,'Dados do rebanho'!$A$7:$B$830,2,0)</f>
        <v>#N/A</v>
      </c>
      <c r="E638" s="60"/>
      <c r="F638" s="60"/>
      <c r="G638" s="4"/>
    </row>
    <row r="639" spans="3:7" x14ac:dyDescent="0.25">
      <c r="C639" s="60">
        <v>629</v>
      </c>
      <c r="D639" s="60" t="e">
        <f>VLOOKUP(C639,'Dados do rebanho'!$A$7:$B$830,2,0)</f>
        <v>#N/A</v>
      </c>
      <c r="E639" s="60"/>
      <c r="F639" s="60"/>
      <c r="G639" s="4"/>
    </row>
    <row r="640" spans="3:7" x14ac:dyDescent="0.25">
      <c r="C640" s="60">
        <v>630</v>
      </c>
      <c r="D640" s="60" t="e">
        <f>VLOOKUP(C640,'Dados do rebanho'!$A$7:$B$830,2,0)</f>
        <v>#N/A</v>
      </c>
      <c r="E640" s="60"/>
      <c r="F640" s="60"/>
      <c r="G640" s="4"/>
    </row>
    <row r="641" spans="3:7" x14ac:dyDescent="0.25">
      <c r="C641" s="60">
        <v>631</v>
      </c>
      <c r="D641" s="60" t="e">
        <f>VLOOKUP(C641,'Dados do rebanho'!$A$7:$B$830,2,0)</f>
        <v>#N/A</v>
      </c>
      <c r="E641" s="60"/>
      <c r="F641" s="60"/>
      <c r="G641" s="4"/>
    </row>
    <row r="642" spans="3:7" x14ac:dyDescent="0.25">
      <c r="C642" s="60">
        <v>632</v>
      </c>
      <c r="D642" s="60" t="e">
        <f>VLOOKUP(C642,'Dados do rebanho'!$A$7:$B$830,2,0)</f>
        <v>#N/A</v>
      </c>
      <c r="E642" s="60"/>
      <c r="F642" s="60"/>
      <c r="G642" s="4"/>
    </row>
    <row r="643" spans="3:7" x14ac:dyDescent="0.25">
      <c r="C643" s="60">
        <v>633</v>
      </c>
      <c r="D643" s="60" t="e">
        <f>VLOOKUP(C643,'Dados do rebanho'!$A$7:$B$830,2,0)</f>
        <v>#N/A</v>
      </c>
      <c r="E643" s="60"/>
      <c r="F643" s="60"/>
      <c r="G643" s="4"/>
    </row>
    <row r="644" spans="3:7" x14ac:dyDescent="0.25">
      <c r="C644" s="60">
        <v>634</v>
      </c>
      <c r="D644" s="60" t="e">
        <f>VLOOKUP(C644,'Dados do rebanho'!$A$7:$B$830,2,0)</f>
        <v>#N/A</v>
      </c>
      <c r="E644" s="60"/>
      <c r="F644" s="60"/>
      <c r="G644" s="4"/>
    </row>
    <row r="645" spans="3:7" x14ac:dyDescent="0.25">
      <c r="C645" s="60">
        <v>635</v>
      </c>
      <c r="D645" s="60" t="e">
        <f>VLOOKUP(C645,'Dados do rebanho'!$A$7:$B$830,2,0)</f>
        <v>#N/A</v>
      </c>
      <c r="E645" s="60"/>
      <c r="F645" s="60"/>
      <c r="G645" s="4"/>
    </row>
    <row r="646" spans="3:7" x14ac:dyDescent="0.25">
      <c r="C646" s="60">
        <v>636</v>
      </c>
      <c r="D646" s="60" t="e">
        <f>VLOOKUP(C646,'Dados do rebanho'!$A$7:$B$830,2,0)</f>
        <v>#N/A</v>
      </c>
      <c r="E646" s="60"/>
      <c r="F646" s="60"/>
      <c r="G646" s="4"/>
    </row>
    <row r="647" spans="3:7" x14ac:dyDescent="0.25">
      <c r="C647" s="60">
        <v>637</v>
      </c>
      <c r="D647" s="60" t="e">
        <f>VLOOKUP(C647,'Dados do rebanho'!$A$7:$B$830,2,0)</f>
        <v>#N/A</v>
      </c>
      <c r="E647" s="60"/>
      <c r="F647" s="60"/>
      <c r="G647" s="4"/>
    </row>
    <row r="648" spans="3:7" x14ac:dyDescent="0.25">
      <c r="C648" s="60">
        <v>638</v>
      </c>
      <c r="D648" s="60" t="e">
        <f>VLOOKUP(C648,'Dados do rebanho'!$A$7:$B$830,2,0)</f>
        <v>#N/A</v>
      </c>
      <c r="E648" s="60"/>
      <c r="F648" s="60"/>
      <c r="G648" s="4"/>
    </row>
    <row r="649" spans="3:7" x14ac:dyDescent="0.25">
      <c r="C649" s="60">
        <v>639</v>
      </c>
      <c r="D649" s="60" t="e">
        <f>VLOOKUP(C649,'Dados do rebanho'!$A$7:$B$830,2,0)</f>
        <v>#N/A</v>
      </c>
      <c r="E649" s="60"/>
      <c r="F649" s="60"/>
      <c r="G649" s="4"/>
    </row>
    <row r="650" spans="3:7" x14ac:dyDescent="0.25">
      <c r="C650" s="60">
        <v>640</v>
      </c>
      <c r="D650" s="60" t="e">
        <f>VLOOKUP(C650,'Dados do rebanho'!$A$7:$B$830,2,0)</f>
        <v>#N/A</v>
      </c>
      <c r="E650" s="60"/>
      <c r="F650" s="60"/>
      <c r="G650" s="4"/>
    </row>
    <row r="651" spans="3:7" x14ac:dyDescent="0.25">
      <c r="C651" s="60">
        <v>641</v>
      </c>
      <c r="D651" s="60" t="e">
        <f>VLOOKUP(C651,'Dados do rebanho'!$A$7:$B$830,2,0)</f>
        <v>#N/A</v>
      </c>
      <c r="E651" s="60"/>
      <c r="F651" s="60"/>
      <c r="G651" s="4"/>
    </row>
    <row r="652" spans="3:7" x14ac:dyDescent="0.25">
      <c r="C652" s="60">
        <v>642</v>
      </c>
      <c r="D652" s="60" t="e">
        <f>VLOOKUP(C652,'Dados do rebanho'!$A$7:$B$830,2,0)</f>
        <v>#N/A</v>
      </c>
      <c r="E652" s="60"/>
      <c r="F652" s="60"/>
      <c r="G652" s="4"/>
    </row>
    <row r="653" spans="3:7" x14ac:dyDescent="0.25">
      <c r="C653" s="60">
        <v>643</v>
      </c>
      <c r="D653" s="60" t="e">
        <f>VLOOKUP(C653,'Dados do rebanho'!$A$7:$B$830,2,0)</f>
        <v>#N/A</v>
      </c>
      <c r="E653" s="60"/>
      <c r="F653" s="60"/>
      <c r="G653" s="4"/>
    </row>
    <row r="654" spans="3:7" x14ac:dyDescent="0.25">
      <c r="C654" s="60">
        <v>644</v>
      </c>
      <c r="D654" s="60" t="e">
        <f>VLOOKUP(C654,'Dados do rebanho'!$A$7:$B$830,2,0)</f>
        <v>#N/A</v>
      </c>
      <c r="E654" s="60"/>
      <c r="F654" s="60"/>
      <c r="G654" s="4"/>
    </row>
    <row r="655" spans="3:7" x14ac:dyDescent="0.25">
      <c r="C655" s="60">
        <v>645</v>
      </c>
      <c r="D655" s="60" t="e">
        <f>VLOOKUP(C655,'Dados do rebanho'!$A$7:$B$830,2,0)</f>
        <v>#N/A</v>
      </c>
      <c r="E655" s="60"/>
      <c r="F655" s="60"/>
      <c r="G655" s="4"/>
    </row>
    <row r="656" spans="3:7" x14ac:dyDescent="0.25">
      <c r="C656" s="60">
        <v>646</v>
      </c>
      <c r="D656" s="60" t="e">
        <f>VLOOKUP(C656,'Dados do rebanho'!$A$7:$B$830,2,0)</f>
        <v>#N/A</v>
      </c>
      <c r="E656" s="60"/>
      <c r="F656" s="60"/>
      <c r="G656" s="4"/>
    </row>
    <row r="657" spans="3:7" x14ac:dyDescent="0.25">
      <c r="C657" s="60">
        <v>647</v>
      </c>
      <c r="D657" s="60" t="e">
        <f>VLOOKUP(C657,'Dados do rebanho'!$A$7:$B$830,2,0)</f>
        <v>#N/A</v>
      </c>
      <c r="E657" s="60"/>
      <c r="F657" s="60"/>
      <c r="G657" s="4"/>
    </row>
    <row r="658" spans="3:7" x14ac:dyDescent="0.25">
      <c r="C658" s="60">
        <v>648</v>
      </c>
      <c r="D658" s="60" t="e">
        <f>VLOOKUP(C658,'Dados do rebanho'!$A$7:$B$830,2,0)</f>
        <v>#N/A</v>
      </c>
      <c r="E658" s="60"/>
      <c r="F658" s="60"/>
      <c r="G658" s="4"/>
    </row>
    <row r="659" spans="3:7" x14ac:dyDescent="0.25">
      <c r="C659" s="60">
        <v>649</v>
      </c>
      <c r="D659" s="60" t="e">
        <f>VLOOKUP(C659,'Dados do rebanho'!$A$7:$B$830,2,0)</f>
        <v>#N/A</v>
      </c>
      <c r="E659" s="60"/>
      <c r="F659" s="60"/>
      <c r="G659" s="4"/>
    </row>
    <row r="660" spans="3:7" x14ac:dyDescent="0.25">
      <c r="C660" s="60">
        <v>650</v>
      </c>
      <c r="D660" s="60" t="e">
        <f>VLOOKUP(C660,'Dados do rebanho'!$A$7:$B$830,2,0)</f>
        <v>#N/A</v>
      </c>
      <c r="E660" s="60"/>
      <c r="F660" s="60"/>
      <c r="G660" s="4"/>
    </row>
    <row r="661" spans="3:7" x14ac:dyDescent="0.25">
      <c r="C661" s="60">
        <v>651</v>
      </c>
      <c r="D661" s="60" t="e">
        <f>VLOOKUP(C661,'Dados do rebanho'!$A$7:$B$830,2,0)</f>
        <v>#N/A</v>
      </c>
      <c r="E661" s="60"/>
      <c r="F661" s="60"/>
      <c r="G661" s="4"/>
    </row>
    <row r="662" spans="3:7" x14ac:dyDescent="0.25">
      <c r="C662" s="60">
        <v>652</v>
      </c>
      <c r="D662" s="60" t="e">
        <f>VLOOKUP(C662,'Dados do rebanho'!$A$7:$B$830,2,0)</f>
        <v>#N/A</v>
      </c>
      <c r="E662" s="60"/>
      <c r="F662" s="60"/>
      <c r="G662" s="4"/>
    </row>
    <row r="663" spans="3:7" x14ac:dyDescent="0.25">
      <c r="C663" s="60">
        <v>653</v>
      </c>
      <c r="D663" s="60" t="e">
        <f>VLOOKUP(C663,'Dados do rebanho'!$A$7:$B$830,2,0)</f>
        <v>#N/A</v>
      </c>
      <c r="E663" s="60"/>
      <c r="F663" s="60"/>
      <c r="G663" s="4"/>
    </row>
    <row r="664" spans="3:7" x14ac:dyDescent="0.25">
      <c r="C664" s="60">
        <v>654</v>
      </c>
      <c r="D664" s="60" t="e">
        <f>VLOOKUP(C664,'Dados do rebanho'!$A$7:$B$830,2,0)</f>
        <v>#N/A</v>
      </c>
      <c r="E664" s="60"/>
      <c r="F664" s="60"/>
      <c r="G664" s="4"/>
    </row>
    <row r="665" spans="3:7" x14ac:dyDescent="0.25">
      <c r="C665" s="60">
        <v>655</v>
      </c>
      <c r="D665" s="60" t="e">
        <f>VLOOKUP(C665,'Dados do rebanho'!$A$7:$B$830,2,0)</f>
        <v>#N/A</v>
      </c>
      <c r="E665" s="60"/>
      <c r="F665" s="60"/>
      <c r="G665" s="4"/>
    </row>
    <row r="666" spans="3:7" x14ac:dyDescent="0.25">
      <c r="C666" s="60">
        <v>656</v>
      </c>
      <c r="D666" s="60" t="e">
        <f>VLOOKUP(C666,'Dados do rebanho'!$A$7:$B$830,2,0)</f>
        <v>#N/A</v>
      </c>
      <c r="E666" s="60"/>
      <c r="F666" s="60"/>
      <c r="G666" s="4"/>
    </row>
    <row r="667" spans="3:7" x14ac:dyDescent="0.25">
      <c r="C667" s="60">
        <v>657</v>
      </c>
      <c r="D667" s="60" t="e">
        <f>VLOOKUP(C667,'Dados do rebanho'!$A$7:$B$830,2,0)</f>
        <v>#N/A</v>
      </c>
      <c r="E667" s="60"/>
      <c r="F667" s="60"/>
      <c r="G667" s="4"/>
    </row>
    <row r="668" spans="3:7" x14ac:dyDescent="0.25">
      <c r="C668" s="60">
        <v>658</v>
      </c>
      <c r="D668" s="60" t="e">
        <f>VLOOKUP(C668,'Dados do rebanho'!$A$7:$B$830,2,0)</f>
        <v>#N/A</v>
      </c>
      <c r="E668" s="60"/>
      <c r="F668" s="60"/>
      <c r="G668" s="4"/>
    </row>
    <row r="669" spans="3:7" x14ac:dyDescent="0.25">
      <c r="C669" s="60">
        <v>659</v>
      </c>
      <c r="D669" s="60" t="e">
        <f>VLOOKUP(C669,'Dados do rebanho'!$A$7:$B$830,2,0)</f>
        <v>#N/A</v>
      </c>
      <c r="E669" s="60"/>
      <c r="F669" s="60"/>
      <c r="G669" s="4"/>
    </row>
    <row r="670" spans="3:7" x14ac:dyDescent="0.25">
      <c r="C670" s="60">
        <v>660</v>
      </c>
      <c r="D670" s="60" t="e">
        <f>VLOOKUP(C670,'Dados do rebanho'!$A$7:$B$830,2,0)</f>
        <v>#N/A</v>
      </c>
      <c r="E670" s="60"/>
      <c r="F670" s="60"/>
      <c r="G670" s="4"/>
    </row>
    <row r="671" spans="3:7" x14ac:dyDescent="0.25">
      <c r="C671" s="60">
        <v>661</v>
      </c>
      <c r="D671" s="60" t="e">
        <f>VLOOKUP(C671,'Dados do rebanho'!$A$7:$B$830,2,0)</f>
        <v>#N/A</v>
      </c>
      <c r="E671" s="60"/>
      <c r="F671" s="60"/>
      <c r="G671" s="4"/>
    </row>
    <row r="672" spans="3:7" x14ac:dyDescent="0.25">
      <c r="C672" s="60">
        <v>662</v>
      </c>
      <c r="D672" s="60" t="e">
        <f>VLOOKUP(C672,'Dados do rebanho'!$A$7:$B$830,2,0)</f>
        <v>#N/A</v>
      </c>
      <c r="E672" s="60"/>
      <c r="F672" s="60"/>
      <c r="G672" s="4"/>
    </row>
    <row r="673" spans="3:7" x14ac:dyDescent="0.25">
      <c r="C673" s="60">
        <v>663</v>
      </c>
      <c r="D673" s="60" t="e">
        <f>VLOOKUP(C673,'Dados do rebanho'!$A$7:$B$830,2,0)</f>
        <v>#N/A</v>
      </c>
      <c r="E673" s="60"/>
      <c r="F673" s="60"/>
      <c r="G673" s="4"/>
    </row>
    <row r="674" spans="3:7" x14ac:dyDescent="0.25">
      <c r="C674" s="60">
        <v>664</v>
      </c>
      <c r="D674" s="60" t="e">
        <f>VLOOKUP(C674,'Dados do rebanho'!$A$7:$B$830,2,0)</f>
        <v>#N/A</v>
      </c>
      <c r="E674" s="60"/>
      <c r="F674" s="60"/>
      <c r="G674" s="4"/>
    </row>
    <row r="675" spans="3:7" x14ac:dyDescent="0.25">
      <c r="C675" s="60">
        <v>665</v>
      </c>
      <c r="D675" s="60" t="e">
        <f>VLOOKUP(C675,'Dados do rebanho'!$A$7:$B$830,2,0)</f>
        <v>#N/A</v>
      </c>
      <c r="E675" s="60"/>
      <c r="F675" s="60"/>
      <c r="G675" s="4"/>
    </row>
    <row r="676" spans="3:7" x14ac:dyDescent="0.25">
      <c r="C676" s="60">
        <v>666</v>
      </c>
      <c r="D676" s="60" t="e">
        <f>VLOOKUP(C676,'Dados do rebanho'!$A$7:$B$830,2,0)</f>
        <v>#N/A</v>
      </c>
      <c r="E676" s="60"/>
      <c r="F676" s="60"/>
      <c r="G676" s="4"/>
    </row>
    <row r="677" spans="3:7" x14ac:dyDescent="0.25">
      <c r="C677" s="60">
        <v>667</v>
      </c>
      <c r="D677" s="60" t="e">
        <f>VLOOKUP(C677,'Dados do rebanho'!$A$7:$B$830,2,0)</f>
        <v>#N/A</v>
      </c>
      <c r="E677" s="60"/>
      <c r="F677" s="60"/>
      <c r="G677" s="4"/>
    </row>
    <row r="678" spans="3:7" x14ac:dyDescent="0.25">
      <c r="C678" s="60">
        <v>668</v>
      </c>
      <c r="D678" s="60" t="e">
        <f>VLOOKUP(C678,'Dados do rebanho'!$A$7:$B$830,2,0)</f>
        <v>#N/A</v>
      </c>
      <c r="E678" s="60"/>
      <c r="F678" s="60"/>
      <c r="G678" s="4"/>
    </row>
    <row r="679" spans="3:7" x14ac:dyDescent="0.25">
      <c r="C679" s="60">
        <v>669</v>
      </c>
      <c r="D679" s="60" t="e">
        <f>VLOOKUP(C679,'Dados do rebanho'!$A$7:$B$830,2,0)</f>
        <v>#N/A</v>
      </c>
      <c r="E679" s="60"/>
      <c r="F679" s="60"/>
      <c r="G679" s="4"/>
    </row>
    <row r="680" spans="3:7" x14ac:dyDescent="0.25">
      <c r="C680" s="60">
        <v>670</v>
      </c>
      <c r="D680" s="60" t="e">
        <f>VLOOKUP(C680,'Dados do rebanho'!$A$7:$B$830,2,0)</f>
        <v>#N/A</v>
      </c>
      <c r="E680" s="60"/>
      <c r="F680" s="60"/>
      <c r="G680" s="4"/>
    </row>
    <row r="681" spans="3:7" x14ac:dyDescent="0.25">
      <c r="C681" s="60">
        <v>671</v>
      </c>
      <c r="D681" s="60" t="e">
        <f>VLOOKUP(C681,'Dados do rebanho'!$A$7:$B$830,2,0)</f>
        <v>#N/A</v>
      </c>
      <c r="E681" s="60"/>
      <c r="F681" s="60"/>
      <c r="G681" s="4"/>
    </row>
    <row r="682" spans="3:7" x14ac:dyDescent="0.25">
      <c r="C682" s="60">
        <v>672</v>
      </c>
      <c r="D682" s="60" t="e">
        <f>VLOOKUP(C682,'Dados do rebanho'!$A$7:$B$830,2,0)</f>
        <v>#N/A</v>
      </c>
      <c r="E682" s="60"/>
      <c r="F682" s="60"/>
      <c r="G682" s="4"/>
    </row>
    <row r="683" spans="3:7" x14ac:dyDescent="0.25">
      <c r="C683" s="60">
        <v>673</v>
      </c>
      <c r="D683" s="60" t="e">
        <f>VLOOKUP(C683,'Dados do rebanho'!$A$7:$B$830,2,0)</f>
        <v>#N/A</v>
      </c>
      <c r="E683" s="60"/>
      <c r="F683" s="60"/>
      <c r="G683" s="4"/>
    </row>
    <row r="684" spans="3:7" x14ac:dyDescent="0.25">
      <c r="C684" s="60">
        <v>674</v>
      </c>
      <c r="D684" s="60" t="e">
        <f>VLOOKUP(C684,'Dados do rebanho'!$A$7:$B$830,2,0)</f>
        <v>#N/A</v>
      </c>
      <c r="E684" s="60"/>
      <c r="F684" s="60"/>
      <c r="G684" s="4"/>
    </row>
    <row r="685" spans="3:7" x14ac:dyDescent="0.25">
      <c r="C685" s="60">
        <v>675</v>
      </c>
      <c r="D685" s="60" t="e">
        <f>VLOOKUP(C685,'Dados do rebanho'!$A$7:$B$830,2,0)</f>
        <v>#N/A</v>
      </c>
      <c r="E685" s="60"/>
      <c r="F685" s="60"/>
      <c r="G685" s="4"/>
    </row>
    <row r="686" spans="3:7" x14ac:dyDescent="0.25">
      <c r="C686" s="60">
        <v>676</v>
      </c>
      <c r="D686" s="60" t="e">
        <f>VLOOKUP(C686,'Dados do rebanho'!$A$7:$B$830,2,0)</f>
        <v>#N/A</v>
      </c>
      <c r="E686" s="60"/>
      <c r="F686" s="60"/>
      <c r="G686" s="4"/>
    </row>
    <row r="687" spans="3:7" x14ac:dyDescent="0.25">
      <c r="C687" s="60">
        <v>677</v>
      </c>
      <c r="D687" s="60" t="e">
        <f>VLOOKUP(C687,'Dados do rebanho'!$A$7:$B$830,2,0)</f>
        <v>#N/A</v>
      </c>
      <c r="E687" s="60"/>
      <c r="F687" s="60"/>
      <c r="G687" s="4"/>
    </row>
    <row r="688" spans="3:7" x14ac:dyDescent="0.25">
      <c r="C688" s="60">
        <v>678</v>
      </c>
      <c r="D688" s="60" t="e">
        <f>VLOOKUP(C688,'Dados do rebanho'!$A$7:$B$830,2,0)</f>
        <v>#N/A</v>
      </c>
      <c r="E688" s="60"/>
      <c r="F688" s="60"/>
      <c r="G688" s="4"/>
    </row>
    <row r="689" spans="3:7" x14ac:dyDescent="0.25">
      <c r="C689" s="60">
        <v>679</v>
      </c>
      <c r="D689" s="60" t="e">
        <f>VLOOKUP(C689,'Dados do rebanho'!$A$7:$B$830,2,0)</f>
        <v>#N/A</v>
      </c>
      <c r="E689" s="60"/>
      <c r="F689" s="60"/>
      <c r="G689" s="4"/>
    </row>
    <row r="690" spans="3:7" x14ac:dyDescent="0.25">
      <c r="C690" s="60">
        <v>680</v>
      </c>
      <c r="D690" s="60" t="e">
        <f>VLOOKUP(C690,'Dados do rebanho'!$A$7:$B$830,2,0)</f>
        <v>#N/A</v>
      </c>
      <c r="E690" s="60"/>
      <c r="F690" s="60"/>
      <c r="G690" s="4"/>
    </row>
    <row r="691" spans="3:7" x14ac:dyDescent="0.25">
      <c r="C691" s="60">
        <v>681</v>
      </c>
      <c r="D691" s="60" t="e">
        <f>VLOOKUP(C691,'Dados do rebanho'!$A$7:$B$830,2,0)</f>
        <v>#N/A</v>
      </c>
      <c r="E691" s="60"/>
      <c r="F691" s="60"/>
      <c r="G691" s="4"/>
    </row>
    <row r="692" spans="3:7" x14ac:dyDescent="0.25">
      <c r="C692" s="60">
        <v>682</v>
      </c>
      <c r="D692" s="60" t="e">
        <f>VLOOKUP(C692,'Dados do rebanho'!$A$7:$B$830,2,0)</f>
        <v>#N/A</v>
      </c>
      <c r="E692" s="60"/>
      <c r="F692" s="60"/>
      <c r="G692" s="4"/>
    </row>
    <row r="693" spans="3:7" x14ac:dyDescent="0.25">
      <c r="C693" s="60">
        <v>683</v>
      </c>
      <c r="D693" s="60" t="e">
        <f>VLOOKUP(C693,'Dados do rebanho'!$A$7:$B$830,2,0)</f>
        <v>#N/A</v>
      </c>
      <c r="E693" s="60"/>
      <c r="F693" s="60"/>
      <c r="G693" s="4"/>
    </row>
    <row r="694" spans="3:7" x14ac:dyDescent="0.25">
      <c r="C694" s="60">
        <v>684</v>
      </c>
      <c r="D694" s="60" t="e">
        <f>VLOOKUP(C694,'Dados do rebanho'!$A$7:$B$830,2,0)</f>
        <v>#N/A</v>
      </c>
      <c r="E694" s="60"/>
      <c r="F694" s="60"/>
      <c r="G694" s="4"/>
    </row>
    <row r="695" spans="3:7" x14ac:dyDescent="0.25">
      <c r="C695" s="60">
        <v>685</v>
      </c>
      <c r="D695" s="60" t="e">
        <f>VLOOKUP(C695,'Dados do rebanho'!$A$7:$B$830,2,0)</f>
        <v>#N/A</v>
      </c>
      <c r="E695" s="60"/>
      <c r="F695" s="60"/>
      <c r="G695" s="4"/>
    </row>
    <row r="696" spans="3:7" x14ac:dyDescent="0.25">
      <c r="C696" s="60">
        <v>686</v>
      </c>
      <c r="D696" s="60" t="e">
        <f>VLOOKUP(C696,'Dados do rebanho'!$A$7:$B$830,2,0)</f>
        <v>#N/A</v>
      </c>
      <c r="E696" s="60"/>
      <c r="F696" s="60"/>
      <c r="G696" s="4"/>
    </row>
    <row r="697" spans="3:7" x14ac:dyDescent="0.25">
      <c r="C697" s="60">
        <v>687</v>
      </c>
      <c r="D697" s="60" t="e">
        <f>VLOOKUP(C697,'Dados do rebanho'!$A$7:$B$830,2,0)</f>
        <v>#N/A</v>
      </c>
      <c r="E697" s="60"/>
      <c r="F697" s="60"/>
      <c r="G697" s="4"/>
    </row>
    <row r="698" spans="3:7" x14ac:dyDescent="0.25">
      <c r="C698" s="60">
        <v>688</v>
      </c>
      <c r="D698" s="60" t="e">
        <f>VLOOKUP(C698,'Dados do rebanho'!$A$7:$B$830,2,0)</f>
        <v>#N/A</v>
      </c>
      <c r="E698" s="60"/>
      <c r="F698" s="60"/>
      <c r="G698" s="4"/>
    </row>
    <row r="699" spans="3:7" x14ac:dyDescent="0.25">
      <c r="C699" s="60">
        <v>689</v>
      </c>
      <c r="D699" s="60" t="e">
        <f>VLOOKUP(C699,'Dados do rebanho'!$A$7:$B$830,2,0)</f>
        <v>#N/A</v>
      </c>
      <c r="E699" s="60"/>
      <c r="F699" s="60"/>
      <c r="G699" s="4"/>
    </row>
    <row r="700" spans="3:7" x14ac:dyDescent="0.25">
      <c r="C700" s="60">
        <v>690</v>
      </c>
      <c r="D700" s="60" t="e">
        <f>VLOOKUP(C700,'Dados do rebanho'!$A$7:$B$830,2,0)</f>
        <v>#N/A</v>
      </c>
      <c r="E700" s="60"/>
      <c r="F700" s="60"/>
      <c r="G700" s="4"/>
    </row>
    <row r="701" spans="3:7" x14ac:dyDescent="0.25">
      <c r="C701" s="60">
        <v>691</v>
      </c>
      <c r="D701" s="60" t="e">
        <f>VLOOKUP(C701,'Dados do rebanho'!$A$7:$B$830,2,0)</f>
        <v>#N/A</v>
      </c>
      <c r="E701" s="60"/>
      <c r="F701" s="60"/>
      <c r="G701" s="4"/>
    </row>
    <row r="702" spans="3:7" x14ac:dyDescent="0.25">
      <c r="C702" s="60">
        <v>692</v>
      </c>
      <c r="D702" s="60" t="e">
        <f>VLOOKUP(C702,'Dados do rebanho'!$A$7:$B$830,2,0)</f>
        <v>#N/A</v>
      </c>
      <c r="E702" s="60"/>
      <c r="F702" s="60"/>
      <c r="G702" s="4"/>
    </row>
    <row r="703" spans="3:7" x14ac:dyDescent="0.25">
      <c r="C703" s="60">
        <v>693</v>
      </c>
      <c r="D703" s="60" t="e">
        <f>VLOOKUP(C703,'Dados do rebanho'!$A$7:$B$830,2,0)</f>
        <v>#N/A</v>
      </c>
      <c r="E703" s="60"/>
      <c r="F703" s="60"/>
      <c r="G703" s="4"/>
    </row>
    <row r="704" spans="3:7" x14ac:dyDescent="0.25">
      <c r="C704" s="60">
        <v>694</v>
      </c>
      <c r="D704" s="60" t="e">
        <f>VLOOKUP(C704,'Dados do rebanho'!$A$7:$B$830,2,0)</f>
        <v>#N/A</v>
      </c>
      <c r="E704" s="60"/>
      <c r="F704" s="60"/>
      <c r="G704" s="4"/>
    </row>
    <row r="705" spans="3:7" x14ac:dyDescent="0.25">
      <c r="C705" s="60">
        <v>695</v>
      </c>
      <c r="D705" s="60" t="e">
        <f>VLOOKUP(C705,'Dados do rebanho'!$A$7:$B$830,2,0)</f>
        <v>#N/A</v>
      </c>
      <c r="E705" s="60"/>
      <c r="F705" s="60"/>
      <c r="G705" s="4"/>
    </row>
    <row r="706" spans="3:7" x14ac:dyDescent="0.25">
      <c r="C706" s="60">
        <v>696</v>
      </c>
      <c r="D706" s="60" t="e">
        <f>VLOOKUP(C706,'Dados do rebanho'!$A$7:$B$830,2,0)</f>
        <v>#N/A</v>
      </c>
      <c r="E706" s="60"/>
      <c r="F706" s="60"/>
      <c r="G706" s="4"/>
    </row>
    <row r="707" spans="3:7" x14ac:dyDescent="0.25">
      <c r="C707" s="60">
        <v>697</v>
      </c>
      <c r="D707" s="60" t="e">
        <f>VLOOKUP(C707,'Dados do rebanho'!$A$7:$B$830,2,0)</f>
        <v>#N/A</v>
      </c>
      <c r="E707" s="60"/>
      <c r="F707" s="60"/>
      <c r="G707" s="4"/>
    </row>
    <row r="708" spans="3:7" x14ac:dyDescent="0.25">
      <c r="C708" s="60">
        <v>698</v>
      </c>
      <c r="D708" s="60" t="e">
        <f>VLOOKUP(C708,'Dados do rebanho'!$A$7:$B$830,2,0)</f>
        <v>#N/A</v>
      </c>
      <c r="E708" s="60"/>
      <c r="F708" s="60"/>
      <c r="G708" s="4"/>
    </row>
    <row r="709" spans="3:7" x14ac:dyDescent="0.25">
      <c r="C709" s="60">
        <v>699</v>
      </c>
      <c r="D709" s="60" t="e">
        <f>VLOOKUP(C709,'Dados do rebanho'!$A$7:$B$830,2,0)</f>
        <v>#N/A</v>
      </c>
      <c r="E709" s="60"/>
      <c r="F709" s="60"/>
      <c r="G709" s="4"/>
    </row>
    <row r="710" spans="3:7" x14ac:dyDescent="0.25">
      <c r="C710" s="60">
        <v>700</v>
      </c>
      <c r="D710" s="60" t="e">
        <f>VLOOKUP(C710,'Dados do rebanho'!$A$7:$B$830,2,0)</f>
        <v>#N/A</v>
      </c>
      <c r="E710" s="60"/>
      <c r="F710" s="60"/>
      <c r="G710" s="4"/>
    </row>
    <row r="711" spans="3:7" x14ac:dyDescent="0.25">
      <c r="C711" s="60">
        <v>701</v>
      </c>
      <c r="D711" s="60" t="e">
        <f>VLOOKUP(C711,'Dados do rebanho'!$A$7:$B$830,2,0)</f>
        <v>#N/A</v>
      </c>
      <c r="E711" s="60"/>
      <c r="F711" s="60"/>
      <c r="G711" s="4"/>
    </row>
    <row r="712" spans="3:7" x14ac:dyDescent="0.25">
      <c r="C712" s="60">
        <v>702</v>
      </c>
      <c r="D712" s="60" t="e">
        <f>VLOOKUP(C712,'Dados do rebanho'!$A$7:$B$830,2,0)</f>
        <v>#N/A</v>
      </c>
      <c r="E712" s="60"/>
      <c r="F712" s="60"/>
      <c r="G712" s="4"/>
    </row>
    <row r="713" spans="3:7" x14ac:dyDescent="0.25">
      <c r="C713" s="60">
        <v>703</v>
      </c>
      <c r="D713" s="60" t="e">
        <f>VLOOKUP(C713,'Dados do rebanho'!$A$7:$B$830,2,0)</f>
        <v>#N/A</v>
      </c>
      <c r="E713" s="60"/>
      <c r="F713" s="60"/>
      <c r="G713" s="4"/>
    </row>
    <row r="714" spans="3:7" x14ac:dyDescent="0.25">
      <c r="C714" s="60">
        <v>704</v>
      </c>
      <c r="D714" s="60" t="e">
        <f>VLOOKUP(C714,'Dados do rebanho'!$A$7:$B$830,2,0)</f>
        <v>#N/A</v>
      </c>
      <c r="E714" s="60"/>
      <c r="F714" s="60"/>
      <c r="G714" s="4"/>
    </row>
    <row r="715" spans="3:7" x14ac:dyDescent="0.25">
      <c r="C715" s="60">
        <v>705</v>
      </c>
      <c r="D715" s="60" t="e">
        <f>VLOOKUP(C715,'Dados do rebanho'!$A$7:$B$830,2,0)</f>
        <v>#N/A</v>
      </c>
      <c r="E715" s="60"/>
      <c r="F715" s="60"/>
      <c r="G715" s="4"/>
    </row>
    <row r="716" spans="3:7" x14ac:dyDescent="0.25">
      <c r="C716" s="60">
        <v>706</v>
      </c>
      <c r="D716" s="60" t="e">
        <f>VLOOKUP(C716,'Dados do rebanho'!$A$7:$B$830,2,0)</f>
        <v>#N/A</v>
      </c>
      <c r="E716" s="60"/>
      <c r="F716" s="60"/>
      <c r="G716" s="4"/>
    </row>
    <row r="717" spans="3:7" x14ac:dyDescent="0.25">
      <c r="C717" s="60">
        <v>707</v>
      </c>
      <c r="D717" s="60" t="e">
        <f>VLOOKUP(C717,'Dados do rebanho'!$A$7:$B$830,2,0)</f>
        <v>#N/A</v>
      </c>
      <c r="E717" s="60"/>
      <c r="F717" s="60"/>
      <c r="G717" s="4"/>
    </row>
    <row r="718" spans="3:7" x14ac:dyDescent="0.25">
      <c r="C718" s="60">
        <v>708</v>
      </c>
      <c r="D718" s="60" t="e">
        <f>VLOOKUP(C718,'Dados do rebanho'!$A$7:$B$830,2,0)</f>
        <v>#N/A</v>
      </c>
      <c r="E718" s="60"/>
      <c r="F718" s="60"/>
      <c r="G718" s="4"/>
    </row>
    <row r="719" spans="3:7" x14ac:dyDescent="0.25">
      <c r="C719" s="60">
        <v>709</v>
      </c>
      <c r="D719" s="60" t="e">
        <f>VLOOKUP(C719,'Dados do rebanho'!$A$7:$B$830,2,0)</f>
        <v>#N/A</v>
      </c>
      <c r="E719" s="60"/>
      <c r="F719" s="60"/>
      <c r="G719" s="4"/>
    </row>
    <row r="720" spans="3:7" x14ac:dyDescent="0.25">
      <c r="C720" s="60">
        <v>710</v>
      </c>
      <c r="D720" s="60" t="e">
        <f>VLOOKUP(C720,'Dados do rebanho'!$A$7:$B$830,2,0)</f>
        <v>#N/A</v>
      </c>
      <c r="E720" s="60"/>
      <c r="F720" s="60"/>
      <c r="G720" s="4"/>
    </row>
    <row r="721" spans="3:7" x14ac:dyDescent="0.25">
      <c r="C721" s="60">
        <v>711</v>
      </c>
      <c r="D721" s="60" t="e">
        <f>VLOOKUP(C721,'Dados do rebanho'!$A$7:$B$830,2,0)</f>
        <v>#N/A</v>
      </c>
      <c r="E721" s="60"/>
      <c r="F721" s="60"/>
      <c r="G721" s="4"/>
    </row>
    <row r="722" spans="3:7" x14ac:dyDescent="0.25">
      <c r="C722" s="60">
        <v>712</v>
      </c>
      <c r="D722" s="60" t="e">
        <f>VLOOKUP(C722,'Dados do rebanho'!$A$7:$B$830,2,0)</f>
        <v>#N/A</v>
      </c>
      <c r="E722" s="60"/>
      <c r="F722" s="60"/>
      <c r="G722" s="4"/>
    </row>
    <row r="723" spans="3:7" x14ac:dyDescent="0.25">
      <c r="C723" s="60">
        <v>713</v>
      </c>
      <c r="D723" s="60" t="e">
        <f>VLOOKUP(C723,'Dados do rebanho'!$A$7:$B$830,2,0)</f>
        <v>#N/A</v>
      </c>
      <c r="E723" s="60"/>
      <c r="F723" s="60"/>
      <c r="G723" s="4"/>
    </row>
    <row r="724" spans="3:7" x14ac:dyDescent="0.25">
      <c r="C724" s="60">
        <v>714</v>
      </c>
      <c r="D724" s="60" t="e">
        <f>VLOOKUP(C724,'Dados do rebanho'!$A$7:$B$830,2,0)</f>
        <v>#N/A</v>
      </c>
      <c r="E724" s="60"/>
      <c r="F724" s="60"/>
      <c r="G724" s="4"/>
    </row>
    <row r="725" spans="3:7" x14ac:dyDescent="0.25">
      <c r="C725" s="60">
        <v>715</v>
      </c>
      <c r="D725" s="60" t="e">
        <f>VLOOKUP(C725,'Dados do rebanho'!$A$7:$B$830,2,0)</f>
        <v>#N/A</v>
      </c>
      <c r="E725" s="60"/>
      <c r="F725" s="60"/>
      <c r="G725" s="4"/>
    </row>
    <row r="726" spans="3:7" x14ac:dyDescent="0.25">
      <c r="C726" s="60">
        <v>716</v>
      </c>
      <c r="D726" s="60" t="e">
        <f>VLOOKUP(C726,'Dados do rebanho'!$A$7:$B$830,2,0)</f>
        <v>#N/A</v>
      </c>
      <c r="E726" s="60"/>
      <c r="F726" s="60"/>
      <c r="G726" s="4"/>
    </row>
    <row r="727" spans="3:7" x14ac:dyDescent="0.25">
      <c r="C727" s="60">
        <v>717</v>
      </c>
      <c r="D727" s="60" t="e">
        <f>VLOOKUP(C727,'Dados do rebanho'!$A$7:$B$830,2,0)</f>
        <v>#N/A</v>
      </c>
      <c r="E727" s="60"/>
      <c r="F727" s="60"/>
      <c r="G727" s="4"/>
    </row>
    <row r="728" spans="3:7" x14ac:dyDescent="0.25">
      <c r="C728" s="60">
        <v>718</v>
      </c>
      <c r="D728" s="60" t="e">
        <f>VLOOKUP(C728,'Dados do rebanho'!$A$7:$B$830,2,0)</f>
        <v>#N/A</v>
      </c>
      <c r="E728" s="60"/>
      <c r="F728" s="60"/>
      <c r="G728" s="4"/>
    </row>
    <row r="729" spans="3:7" x14ac:dyDescent="0.25">
      <c r="C729" s="60">
        <v>719</v>
      </c>
      <c r="D729" s="60" t="e">
        <f>VLOOKUP(C729,'Dados do rebanho'!$A$7:$B$830,2,0)</f>
        <v>#N/A</v>
      </c>
      <c r="E729" s="60"/>
      <c r="F729" s="60"/>
      <c r="G729" s="4"/>
    </row>
    <row r="730" spans="3:7" x14ac:dyDescent="0.25">
      <c r="C730" s="60">
        <v>720</v>
      </c>
      <c r="D730" s="60" t="e">
        <f>VLOOKUP(C730,'Dados do rebanho'!$A$7:$B$830,2,0)</f>
        <v>#N/A</v>
      </c>
      <c r="E730" s="60"/>
      <c r="F730" s="60"/>
      <c r="G730" s="4"/>
    </row>
    <row r="731" spans="3:7" x14ac:dyDescent="0.25">
      <c r="C731" s="60">
        <v>721</v>
      </c>
      <c r="D731" s="60" t="e">
        <f>VLOOKUP(C731,'Dados do rebanho'!$A$7:$B$830,2,0)</f>
        <v>#N/A</v>
      </c>
      <c r="E731" s="60"/>
      <c r="F731" s="60"/>
      <c r="G731" s="4"/>
    </row>
    <row r="732" spans="3:7" x14ac:dyDescent="0.25">
      <c r="C732" s="60">
        <v>722</v>
      </c>
      <c r="D732" s="60" t="e">
        <f>VLOOKUP(C732,'Dados do rebanho'!$A$7:$B$830,2,0)</f>
        <v>#N/A</v>
      </c>
      <c r="E732" s="60"/>
      <c r="F732" s="60"/>
      <c r="G732" s="4"/>
    </row>
    <row r="733" spans="3:7" x14ac:dyDescent="0.25">
      <c r="C733" s="60">
        <v>723</v>
      </c>
      <c r="D733" s="60" t="e">
        <f>VLOOKUP(C733,'Dados do rebanho'!$A$7:$B$830,2,0)</f>
        <v>#N/A</v>
      </c>
      <c r="E733" s="60"/>
      <c r="F733" s="60"/>
      <c r="G733" s="4"/>
    </row>
    <row r="734" spans="3:7" x14ac:dyDescent="0.25">
      <c r="C734" s="60">
        <v>724</v>
      </c>
      <c r="D734" s="60" t="e">
        <f>VLOOKUP(C734,'Dados do rebanho'!$A$7:$B$830,2,0)</f>
        <v>#N/A</v>
      </c>
      <c r="E734" s="60"/>
      <c r="F734" s="60"/>
      <c r="G734" s="4"/>
    </row>
    <row r="735" spans="3:7" x14ac:dyDescent="0.25">
      <c r="C735" s="60">
        <v>725</v>
      </c>
      <c r="D735" s="60" t="e">
        <f>VLOOKUP(C735,'Dados do rebanho'!$A$7:$B$830,2,0)</f>
        <v>#N/A</v>
      </c>
      <c r="E735" s="60"/>
      <c r="F735" s="60"/>
      <c r="G735" s="4"/>
    </row>
    <row r="736" spans="3:7" x14ac:dyDescent="0.25">
      <c r="C736" s="60">
        <v>726</v>
      </c>
      <c r="D736" s="60" t="e">
        <f>VLOOKUP(C736,'Dados do rebanho'!$A$7:$B$830,2,0)</f>
        <v>#N/A</v>
      </c>
      <c r="E736" s="60"/>
      <c r="F736" s="60"/>
      <c r="G736" s="4"/>
    </row>
    <row r="737" spans="3:7" x14ac:dyDescent="0.25">
      <c r="C737" s="60">
        <v>727</v>
      </c>
      <c r="D737" s="60" t="e">
        <f>VLOOKUP(C737,'Dados do rebanho'!$A$7:$B$830,2,0)</f>
        <v>#N/A</v>
      </c>
      <c r="E737" s="60"/>
      <c r="F737" s="60"/>
      <c r="G737" s="4"/>
    </row>
    <row r="738" spans="3:7" x14ac:dyDescent="0.25">
      <c r="C738" s="60">
        <v>728</v>
      </c>
      <c r="D738" s="60" t="e">
        <f>VLOOKUP(C738,'Dados do rebanho'!$A$7:$B$830,2,0)</f>
        <v>#N/A</v>
      </c>
      <c r="E738" s="60"/>
      <c r="F738" s="60"/>
      <c r="G738" s="4"/>
    </row>
    <row r="739" spans="3:7" x14ac:dyDescent="0.25">
      <c r="C739" s="60">
        <v>729</v>
      </c>
      <c r="D739" s="60" t="e">
        <f>VLOOKUP(C739,'Dados do rebanho'!$A$7:$B$830,2,0)</f>
        <v>#N/A</v>
      </c>
      <c r="E739" s="60"/>
      <c r="F739" s="60"/>
      <c r="G739" s="4"/>
    </row>
    <row r="740" spans="3:7" x14ac:dyDescent="0.25">
      <c r="C740" s="60">
        <v>730</v>
      </c>
      <c r="D740" s="60" t="e">
        <f>VLOOKUP(C740,'Dados do rebanho'!$A$7:$B$830,2,0)</f>
        <v>#N/A</v>
      </c>
      <c r="E740" s="60"/>
      <c r="F740" s="60"/>
      <c r="G740" s="4"/>
    </row>
    <row r="741" spans="3:7" x14ac:dyDescent="0.25">
      <c r="C741" s="60">
        <v>731</v>
      </c>
      <c r="D741" s="60" t="e">
        <f>VLOOKUP(C741,'Dados do rebanho'!$A$7:$B$830,2,0)</f>
        <v>#N/A</v>
      </c>
      <c r="E741" s="60"/>
      <c r="F741" s="60"/>
      <c r="G741" s="4"/>
    </row>
    <row r="742" spans="3:7" x14ac:dyDescent="0.25">
      <c r="C742" s="60">
        <v>732</v>
      </c>
      <c r="D742" s="60" t="e">
        <f>VLOOKUP(C742,'Dados do rebanho'!$A$7:$B$830,2,0)</f>
        <v>#N/A</v>
      </c>
      <c r="E742" s="60"/>
      <c r="F742" s="60"/>
      <c r="G742" s="4"/>
    </row>
    <row r="743" spans="3:7" x14ac:dyDescent="0.25">
      <c r="C743" s="60">
        <v>733</v>
      </c>
      <c r="D743" s="60" t="e">
        <f>VLOOKUP(C743,'Dados do rebanho'!$A$7:$B$830,2,0)</f>
        <v>#N/A</v>
      </c>
      <c r="E743" s="60"/>
      <c r="F743" s="60"/>
      <c r="G743" s="4"/>
    </row>
    <row r="744" spans="3:7" x14ac:dyDescent="0.25">
      <c r="C744" s="60">
        <v>734</v>
      </c>
      <c r="D744" s="60" t="e">
        <f>VLOOKUP(C744,'Dados do rebanho'!$A$7:$B$830,2,0)</f>
        <v>#N/A</v>
      </c>
      <c r="E744" s="60"/>
      <c r="F744" s="60"/>
      <c r="G744" s="4"/>
    </row>
    <row r="745" spans="3:7" x14ac:dyDescent="0.25">
      <c r="C745" s="60">
        <v>735</v>
      </c>
      <c r="D745" s="60" t="e">
        <f>VLOOKUP(C745,'Dados do rebanho'!$A$7:$B$830,2,0)</f>
        <v>#N/A</v>
      </c>
      <c r="E745" s="60"/>
      <c r="F745" s="60"/>
      <c r="G745" s="4"/>
    </row>
    <row r="746" spans="3:7" x14ac:dyDescent="0.25">
      <c r="C746" s="60">
        <v>736</v>
      </c>
      <c r="D746" s="60" t="e">
        <f>VLOOKUP(C746,'Dados do rebanho'!$A$7:$B$830,2,0)</f>
        <v>#N/A</v>
      </c>
      <c r="E746" s="60"/>
      <c r="F746" s="60"/>
      <c r="G746" s="4"/>
    </row>
    <row r="747" spans="3:7" x14ac:dyDescent="0.25">
      <c r="C747" s="60">
        <v>737</v>
      </c>
      <c r="D747" s="60" t="e">
        <f>VLOOKUP(C747,'Dados do rebanho'!$A$7:$B$830,2,0)</f>
        <v>#N/A</v>
      </c>
      <c r="E747" s="60"/>
      <c r="F747" s="60"/>
      <c r="G747" s="4"/>
    </row>
    <row r="748" spans="3:7" x14ac:dyDescent="0.25">
      <c r="C748" s="60">
        <v>738</v>
      </c>
      <c r="D748" s="60" t="e">
        <f>VLOOKUP(C748,'Dados do rebanho'!$A$7:$B$830,2,0)</f>
        <v>#N/A</v>
      </c>
      <c r="E748" s="60"/>
      <c r="F748" s="60"/>
      <c r="G748" s="4"/>
    </row>
    <row r="749" spans="3:7" x14ac:dyDescent="0.25">
      <c r="C749" s="60">
        <v>739</v>
      </c>
      <c r="D749" s="60" t="e">
        <f>VLOOKUP(C749,'Dados do rebanho'!$A$7:$B$830,2,0)</f>
        <v>#N/A</v>
      </c>
      <c r="E749" s="60"/>
      <c r="F749" s="60"/>
      <c r="G749" s="4"/>
    </row>
    <row r="750" spans="3:7" x14ac:dyDescent="0.25">
      <c r="C750" s="60">
        <v>740</v>
      </c>
      <c r="D750" s="60" t="e">
        <f>VLOOKUP(C750,'Dados do rebanho'!$A$7:$B$830,2,0)</f>
        <v>#N/A</v>
      </c>
      <c r="E750" s="60"/>
      <c r="F750" s="60"/>
      <c r="G750" s="4"/>
    </row>
    <row r="751" spans="3:7" x14ac:dyDescent="0.25">
      <c r="C751" s="60">
        <v>741</v>
      </c>
      <c r="D751" s="60" t="e">
        <f>VLOOKUP(C751,'Dados do rebanho'!$A$7:$B$830,2,0)</f>
        <v>#N/A</v>
      </c>
      <c r="E751" s="60"/>
      <c r="F751" s="60"/>
      <c r="G751" s="4"/>
    </row>
    <row r="752" spans="3:7" x14ac:dyDescent="0.25">
      <c r="C752" s="60">
        <v>742</v>
      </c>
      <c r="D752" s="60" t="e">
        <f>VLOOKUP(C752,'Dados do rebanho'!$A$7:$B$830,2,0)</f>
        <v>#N/A</v>
      </c>
      <c r="E752" s="60"/>
      <c r="F752" s="60"/>
      <c r="G752" s="4"/>
    </row>
    <row r="753" spans="3:7" x14ac:dyDescent="0.25">
      <c r="C753" s="60">
        <v>743</v>
      </c>
      <c r="D753" s="60" t="e">
        <f>VLOOKUP(C753,'Dados do rebanho'!$A$7:$B$830,2,0)</f>
        <v>#N/A</v>
      </c>
      <c r="E753" s="60"/>
      <c r="F753" s="60"/>
      <c r="G753" s="4"/>
    </row>
    <row r="754" spans="3:7" x14ac:dyDescent="0.25">
      <c r="C754" s="60">
        <v>744</v>
      </c>
      <c r="D754" s="60" t="e">
        <f>VLOOKUP(C754,'Dados do rebanho'!$A$7:$B$830,2,0)</f>
        <v>#N/A</v>
      </c>
      <c r="E754" s="60"/>
      <c r="F754" s="60"/>
      <c r="G754" s="4"/>
    </row>
    <row r="755" spans="3:7" x14ac:dyDescent="0.25">
      <c r="C755" s="60">
        <v>745</v>
      </c>
      <c r="D755" s="60" t="e">
        <f>VLOOKUP(C755,'Dados do rebanho'!$A$7:$B$830,2,0)</f>
        <v>#N/A</v>
      </c>
      <c r="E755" s="60"/>
      <c r="F755" s="60"/>
      <c r="G755" s="4"/>
    </row>
    <row r="756" spans="3:7" x14ac:dyDescent="0.25">
      <c r="C756" s="60">
        <v>746</v>
      </c>
      <c r="D756" s="60" t="e">
        <f>VLOOKUP(C756,'Dados do rebanho'!$A$7:$B$830,2,0)</f>
        <v>#N/A</v>
      </c>
      <c r="E756" s="60"/>
      <c r="F756" s="60"/>
      <c r="G756" s="4"/>
    </row>
    <row r="757" spans="3:7" x14ac:dyDescent="0.25">
      <c r="C757" s="60">
        <v>747</v>
      </c>
      <c r="D757" s="60" t="e">
        <f>VLOOKUP(C757,'Dados do rebanho'!$A$7:$B$830,2,0)</f>
        <v>#N/A</v>
      </c>
      <c r="E757" s="60"/>
      <c r="F757" s="60"/>
      <c r="G757" s="4"/>
    </row>
    <row r="758" spans="3:7" x14ac:dyDescent="0.25">
      <c r="C758" s="60">
        <v>748</v>
      </c>
      <c r="D758" s="60" t="e">
        <f>VLOOKUP(C758,'Dados do rebanho'!$A$7:$B$830,2,0)</f>
        <v>#N/A</v>
      </c>
      <c r="E758" s="60"/>
      <c r="F758" s="60"/>
      <c r="G758" s="4"/>
    </row>
    <row r="759" spans="3:7" x14ac:dyDescent="0.25">
      <c r="C759" s="60">
        <v>749</v>
      </c>
      <c r="D759" s="60" t="e">
        <f>VLOOKUP(C759,'Dados do rebanho'!$A$7:$B$830,2,0)</f>
        <v>#N/A</v>
      </c>
      <c r="E759" s="60"/>
      <c r="F759" s="60"/>
      <c r="G759" s="4"/>
    </row>
    <row r="760" spans="3:7" x14ac:dyDescent="0.25">
      <c r="C760" s="60">
        <v>750</v>
      </c>
      <c r="D760" s="60" t="e">
        <f>VLOOKUP(C760,'Dados do rebanho'!$A$7:$B$830,2,0)</f>
        <v>#N/A</v>
      </c>
      <c r="E760" s="60"/>
      <c r="F760" s="60"/>
      <c r="G760" s="4"/>
    </row>
    <row r="761" spans="3:7" x14ac:dyDescent="0.25">
      <c r="C761" s="60">
        <v>751</v>
      </c>
      <c r="D761" s="60" t="e">
        <f>VLOOKUP(C761,'Dados do rebanho'!$A$7:$B$830,2,0)</f>
        <v>#N/A</v>
      </c>
      <c r="E761" s="60"/>
      <c r="F761" s="60"/>
      <c r="G761" s="4"/>
    </row>
    <row r="762" spans="3:7" x14ac:dyDescent="0.25">
      <c r="C762" s="60">
        <v>752</v>
      </c>
      <c r="D762" s="60" t="e">
        <f>VLOOKUP(C762,'Dados do rebanho'!$A$7:$B$830,2,0)</f>
        <v>#N/A</v>
      </c>
      <c r="E762" s="60"/>
      <c r="F762" s="60"/>
      <c r="G762" s="4"/>
    </row>
    <row r="763" spans="3:7" x14ac:dyDescent="0.25">
      <c r="C763" s="60">
        <v>753</v>
      </c>
      <c r="D763" s="60" t="e">
        <f>VLOOKUP(C763,'Dados do rebanho'!$A$7:$B$830,2,0)</f>
        <v>#N/A</v>
      </c>
      <c r="E763" s="60"/>
      <c r="F763" s="60"/>
      <c r="G763" s="4"/>
    </row>
    <row r="764" spans="3:7" x14ac:dyDescent="0.25">
      <c r="C764" s="60">
        <v>754</v>
      </c>
      <c r="D764" s="60" t="e">
        <f>VLOOKUP(C764,'Dados do rebanho'!$A$7:$B$830,2,0)</f>
        <v>#N/A</v>
      </c>
      <c r="E764" s="60"/>
      <c r="F764" s="60"/>
      <c r="G764" s="4"/>
    </row>
    <row r="765" spans="3:7" x14ac:dyDescent="0.25">
      <c r="C765" s="60">
        <v>755</v>
      </c>
      <c r="D765" s="60" t="e">
        <f>VLOOKUP(C765,'Dados do rebanho'!$A$7:$B$830,2,0)</f>
        <v>#N/A</v>
      </c>
      <c r="E765" s="60"/>
      <c r="F765" s="60"/>
      <c r="G765" s="4"/>
    </row>
    <row r="766" spans="3:7" x14ac:dyDescent="0.25">
      <c r="C766" s="60">
        <v>756</v>
      </c>
      <c r="D766" s="60" t="e">
        <f>VLOOKUP(C766,'Dados do rebanho'!$A$7:$B$830,2,0)</f>
        <v>#N/A</v>
      </c>
      <c r="E766" s="60"/>
      <c r="F766" s="60"/>
      <c r="G766" s="4"/>
    </row>
    <row r="767" spans="3:7" x14ac:dyDescent="0.25">
      <c r="C767" s="60">
        <v>757</v>
      </c>
      <c r="D767" s="60" t="e">
        <f>VLOOKUP(C767,'Dados do rebanho'!$A$7:$B$830,2,0)</f>
        <v>#N/A</v>
      </c>
      <c r="E767" s="60"/>
      <c r="F767" s="60"/>
      <c r="G767" s="4"/>
    </row>
    <row r="768" spans="3:7" x14ac:dyDescent="0.25">
      <c r="C768" s="60">
        <v>758</v>
      </c>
      <c r="D768" s="60" t="e">
        <f>VLOOKUP(C768,'Dados do rebanho'!$A$7:$B$830,2,0)</f>
        <v>#N/A</v>
      </c>
      <c r="E768" s="60"/>
      <c r="F768" s="60"/>
      <c r="G768" s="4"/>
    </row>
    <row r="769" spans="3:7" x14ac:dyDescent="0.25">
      <c r="C769" s="60">
        <v>759</v>
      </c>
      <c r="D769" s="60" t="e">
        <f>VLOOKUP(C769,'Dados do rebanho'!$A$7:$B$830,2,0)</f>
        <v>#N/A</v>
      </c>
      <c r="E769" s="60"/>
      <c r="F769" s="60"/>
      <c r="G769" s="4"/>
    </row>
    <row r="770" spans="3:7" x14ac:dyDescent="0.25">
      <c r="C770" s="60">
        <v>760</v>
      </c>
      <c r="D770" s="60" t="e">
        <f>VLOOKUP(C770,'Dados do rebanho'!$A$7:$B$830,2,0)</f>
        <v>#N/A</v>
      </c>
      <c r="E770" s="60"/>
      <c r="F770" s="60"/>
      <c r="G770" s="4"/>
    </row>
    <row r="771" spans="3:7" x14ac:dyDescent="0.25">
      <c r="C771" s="60">
        <v>761</v>
      </c>
      <c r="D771" s="60" t="e">
        <f>VLOOKUP(C771,'Dados do rebanho'!$A$7:$B$830,2,0)</f>
        <v>#N/A</v>
      </c>
      <c r="E771" s="60"/>
      <c r="F771" s="60"/>
      <c r="G771" s="4"/>
    </row>
    <row r="772" spans="3:7" x14ac:dyDescent="0.25">
      <c r="C772" s="60">
        <v>762</v>
      </c>
      <c r="D772" s="60" t="e">
        <f>VLOOKUP(C772,'Dados do rebanho'!$A$7:$B$830,2,0)</f>
        <v>#N/A</v>
      </c>
      <c r="E772" s="60"/>
      <c r="F772" s="60"/>
      <c r="G772" s="4"/>
    </row>
    <row r="773" spans="3:7" x14ac:dyDescent="0.25">
      <c r="C773" s="60">
        <v>763</v>
      </c>
      <c r="D773" s="60" t="e">
        <f>VLOOKUP(C773,'Dados do rebanho'!$A$7:$B$830,2,0)</f>
        <v>#N/A</v>
      </c>
      <c r="E773" s="60"/>
      <c r="F773" s="60"/>
      <c r="G773" s="4"/>
    </row>
    <row r="774" spans="3:7" x14ac:dyDescent="0.25">
      <c r="C774" s="60">
        <v>764</v>
      </c>
      <c r="D774" s="60" t="e">
        <f>VLOOKUP(C774,'Dados do rebanho'!$A$7:$B$830,2,0)</f>
        <v>#N/A</v>
      </c>
      <c r="E774" s="60"/>
      <c r="F774" s="60"/>
      <c r="G774" s="4"/>
    </row>
    <row r="775" spans="3:7" x14ac:dyDescent="0.25">
      <c r="C775" s="60">
        <v>765</v>
      </c>
      <c r="D775" s="60" t="e">
        <f>VLOOKUP(C775,'Dados do rebanho'!$A$7:$B$830,2,0)</f>
        <v>#N/A</v>
      </c>
      <c r="E775" s="60"/>
      <c r="F775" s="60"/>
      <c r="G775" s="4"/>
    </row>
    <row r="776" spans="3:7" x14ac:dyDescent="0.25">
      <c r="C776" s="60">
        <v>766</v>
      </c>
      <c r="D776" s="60" t="e">
        <f>VLOOKUP(C776,'Dados do rebanho'!$A$7:$B$830,2,0)</f>
        <v>#N/A</v>
      </c>
      <c r="E776" s="60"/>
      <c r="F776" s="60"/>
      <c r="G776" s="4"/>
    </row>
    <row r="777" spans="3:7" x14ac:dyDescent="0.25">
      <c r="C777" s="60">
        <v>767</v>
      </c>
      <c r="D777" s="60" t="e">
        <f>VLOOKUP(C777,'Dados do rebanho'!$A$7:$B$830,2,0)</f>
        <v>#N/A</v>
      </c>
      <c r="E777" s="60"/>
      <c r="F777" s="60"/>
      <c r="G777" s="4"/>
    </row>
    <row r="778" spans="3:7" x14ac:dyDescent="0.25">
      <c r="C778" s="60">
        <v>768</v>
      </c>
      <c r="D778" s="60" t="e">
        <f>VLOOKUP(C778,'Dados do rebanho'!$A$7:$B$830,2,0)</f>
        <v>#N/A</v>
      </c>
      <c r="E778" s="60"/>
      <c r="F778" s="60"/>
      <c r="G778" s="4"/>
    </row>
    <row r="779" spans="3:7" x14ac:dyDescent="0.25">
      <c r="C779" s="60">
        <v>769</v>
      </c>
      <c r="D779" s="60" t="e">
        <f>VLOOKUP(C779,'Dados do rebanho'!$A$7:$B$830,2,0)</f>
        <v>#N/A</v>
      </c>
      <c r="E779" s="60"/>
      <c r="F779" s="60"/>
      <c r="G779" s="4"/>
    </row>
    <row r="780" spans="3:7" x14ac:dyDescent="0.25">
      <c r="C780" s="60">
        <v>770</v>
      </c>
      <c r="D780" s="60" t="e">
        <f>VLOOKUP(C780,'Dados do rebanho'!$A$7:$B$830,2,0)</f>
        <v>#N/A</v>
      </c>
      <c r="E780" s="60"/>
      <c r="F780" s="60"/>
      <c r="G780" s="4"/>
    </row>
    <row r="781" spans="3:7" x14ac:dyDescent="0.25">
      <c r="C781" s="60">
        <v>771</v>
      </c>
      <c r="D781" s="60" t="e">
        <f>VLOOKUP(C781,'Dados do rebanho'!$A$7:$B$830,2,0)</f>
        <v>#N/A</v>
      </c>
      <c r="E781" s="60"/>
      <c r="F781" s="60"/>
      <c r="G781" s="4"/>
    </row>
    <row r="782" spans="3:7" x14ac:dyDescent="0.25">
      <c r="C782" s="60">
        <v>772</v>
      </c>
      <c r="D782" s="60" t="e">
        <f>VLOOKUP(C782,'Dados do rebanho'!$A$7:$B$830,2,0)</f>
        <v>#N/A</v>
      </c>
      <c r="E782" s="60"/>
      <c r="F782" s="60"/>
      <c r="G782" s="4"/>
    </row>
    <row r="783" spans="3:7" x14ac:dyDescent="0.25">
      <c r="C783" s="60">
        <v>773</v>
      </c>
      <c r="D783" s="60" t="e">
        <f>VLOOKUP(C783,'Dados do rebanho'!$A$7:$B$830,2,0)</f>
        <v>#N/A</v>
      </c>
      <c r="E783" s="60"/>
      <c r="F783" s="60"/>
      <c r="G783" s="4"/>
    </row>
    <row r="784" spans="3:7" x14ac:dyDescent="0.25">
      <c r="C784" s="60">
        <v>774</v>
      </c>
      <c r="D784" s="60" t="e">
        <f>VLOOKUP(C784,'Dados do rebanho'!$A$7:$B$830,2,0)</f>
        <v>#N/A</v>
      </c>
      <c r="E784" s="60"/>
      <c r="F784" s="60"/>
      <c r="G784" s="4"/>
    </row>
    <row r="785" spans="3:7" x14ac:dyDescent="0.25">
      <c r="C785" s="60">
        <v>775</v>
      </c>
      <c r="D785" s="60" t="e">
        <f>VLOOKUP(C785,'Dados do rebanho'!$A$7:$B$830,2,0)</f>
        <v>#N/A</v>
      </c>
      <c r="E785" s="60"/>
      <c r="F785" s="60"/>
      <c r="G785" s="4"/>
    </row>
    <row r="786" spans="3:7" x14ac:dyDescent="0.25">
      <c r="C786" s="60">
        <v>776</v>
      </c>
      <c r="D786" s="60" t="e">
        <f>VLOOKUP(C786,'Dados do rebanho'!$A$7:$B$830,2,0)</f>
        <v>#N/A</v>
      </c>
      <c r="E786" s="60"/>
      <c r="F786" s="60"/>
      <c r="G786" s="4"/>
    </row>
    <row r="787" spans="3:7" x14ac:dyDescent="0.25">
      <c r="C787" s="60">
        <v>777</v>
      </c>
      <c r="D787" s="60" t="e">
        <f>VLOOKUP(C787,'Dados do rebanho'!$A$7:$B$830,2,0)</f>
        <v>#N/A</v>
      </c>
      <c r="E787" s="60"/>
      <c r="F787" s="60"/>
      <c r="G787" s="4"/>
    </row>
    <row r="788" spans="3:7" x14ac:dyDescent="0.25">
      <c r="C788" s="60">
        <v>778</v>
      </c>
      <c r="D788" s="60" t="e">
        <f>VLOOKUP(C788,'Dados do rebanho'!$A$7:$B$830,2,0)</f>
        <v>#N/A</v>
      </c>
      <c r="E788" s="60"/>
      <c r="F788" s="60"/>
      <c r="G788" s="4"/>
    </row>
    <row r="789" spans="3:7" x14ac:dyDescent="0.25">
      <c r="C789" s="60">
        <v>779</v>
      </c>
      <c r="D789" s="60" t="e">
        <f>VLOOKUP(C789,'Dados do rebanho'!$A$7:$B$830,2,0)</f>
        <v>#N/A</v>
      </c>
      <c r="E789" s="60"/>
      <c r="F789" s="60"/>
      <c r="G789" s="4"/>
    </row>
    <row r="790" spans="3:7" x14ac:dyDescent="0.25">
      <c r="C790" s="60">
        <v>780</v>
      </c>
      <c r="D790" s="60" t="e">
        <f>VLOOKUP(C790,'Dados do rebanho'!$A$7:$B$830,2,0)</f>
        <v>#N/A</v>
      </c>
      <c r="E790" s="60"/>
      <c r="F790" s="60"/>
      <c r="G790" s="4"/>
    </row>
    <row r="791" spans="3:7" x14ac:dyDescent="0.25">
      <c r="C791" s="60">
        <v>781</v>
      </c>
      <c r="D791" s="60" t="e">
        <f>VLOOKUP(C791,'Dados do rebanho'!$A$7:$B$830,2,0)</f>
        <v>#N/A</v>
      </c>
      <c r="E791" s="60"/>
      <c r="F791" s="60"/>
      <c r="G791" s="4"/>
    </row>
    <row r="792" spans="3:7" x14ac:dyDescent="0.25">
      <c r="C792" s="60">
        <v>782</v>
      </c>
      <c r="D792" s="60" t="e">
        <f>VLOOKUP(C792,'Dados do rebanho'!$A$7:$B$830,2,0)</f>
        <v>#N/A</v>
      </c>
      <c r="E792" s="60"/>
      <c r="F792" s="60"/>
      <c r="G792" s="4"/>
    </row>
    <row r="793" spans="3:7" x14ac:dyDescent="0.25">
      <c r="C793" s="60">
        <v>783</v>
      </c>
      <c r="D793" s="60" t="e">
        <f>VLOOKUP(C793,'Dados do rebanho'!$A$7:$B$830,2,0)</f>
        <v>#N/A</v>
      </c>
      <c r="E793" s="60"/>
      <c r="F793" s="60"/>
      <c r="G793" s="4"/>
    </row>
    <row r="794" spans="3:7" x14ac:dyDescent="0.25">
      <c r="C794" s="60">
        <v>784</v>
      </c>
      <c r="D794" s="60" t="e">
        <f>VLOOKUP(C794,'Dados do rebanho'!$A$7:$B$830,2,0)</f>
        <v>#N/A</v>
      </c>
      <c r="E794" s="60"/>
      <c r="F794" s="60"/>
      <c r="G794" s="4"/>
    </row>
    <row r="795" spans="3:7" x14ac:dyDescent="0.25">
      <c r="C795" s="60">
        <v>785</v>
      </c>
      <c r="D795" s="60" t="e">
        <f>VLOOKUP(C795,'Dados do rebanho'!$A$7:$B$830,2,0)</f>
        <v>#N/A</v>
      </c>
      <c r="E795" s="60"/>
      <c r="F795" s="60"/>
      <c r="G795" s="4"/>
    </row>
    <row r="796" spans="3:7" x14ac:dyDescent="0.25">
      <c r="C796" s="60">
        <v>786</v>
      </c>
      <c r="D796" s="60" t="e">
        <f>VLOOKUP(C796,'Dados do rebanho'!$A$7:$B$830,2,0)</f>
        <v>#N/A</v>
      </c>
      <c r="E796" s="60"/>
      <c r="F796" s="60"/>
      <c r="G796" s="4"/>
    </row>
    <row r="797" spans="3:7" x14ac:dyDescent="0.25">
      <c r="C797" s="60">
        <v>787</v>
      </c>
      <c r="D797" s="60" t="e">
        <f>VLOOKUP(C797,'Dados do rebanho'!$A$7:$B$830,2,0)</f>
        <v>#N/A</v>
      </c>
      <c r="E797" s="60"/>
      <c r="F797" s="60"/>
      <c r="G797" s="4"/>
    </row>
    <row r="798" spans="3:7" x14ac:dyDescent="0.25">
      <c r="C798" s="60">
        <v>788</v>
      </c>
      <c r="D798" s="60" t="e">
        <f>VLOOKUP(C798,'Dados do rebanho'!$A$7:$B$830,2,0)</f>
        <v>#N/A</v>
      </c>
      <c r="E798" s="60"/>
      <c r="F798" s="60"/>
      <c r="G798" s="4"/>
    </row>
    <row r="799" spans="3:7" x14ac:dyDescent="0.25">
      <c r="C799" s="60">
        <v>789</v>
      </c>
      <c r="D799" s="60" t="e">
        <f>VLOOKUP(C799,'Dados do rebanho'!$A$7:$B$830,2,0)</f>
        <v>#N/A</v>
      </c>
      <c r="E799" s="60"/>
      <c r="F799" s="60"/>
      <c r="G799" s="4"/>
    </row>
    <row r="800" spans="3:7" x14ac:dyDescent="0.25">
      <c r="C800" s="60">
        <v>790</v>
      </c>
      <c r="D800" s="60" t="e">
        <f>VLOOKUP(C800,'Dados do rebanho'!$A$7:$B$830,2,0)</f>
        <v>#N/A</v>
      </c>
      <c r="E800" s="60"/>
      <c r="F800" s="60"/>
      <c r="G800" s="4"/>
    </row>
    <row r="801" spans="3:7" x14ac:dyDescent="0.25">
      <c r="C801" s="60">
        <v>791</v>
      </c>
      <c r="D801" s="60" t="e">
        <f>VLOOKUP(C801,'Dados do rebanho'!$A$7:$B$830,2,0)</f>
        <v>#N/A</v>
      </c>
      <c r="E801" s="60"/>
      <c r="F801" s="60"/>
      <c r="G801" s="4"/>
    </row>
    <row r="802" spans="3:7" x14ac:dyDescent="0.25">
      <c r="C802" s="60">
        <v>792</v>
      </c>
      <c r="D802" s="60" t="e">
        <f>VLOOKUP(C802,'Dados do rebanho'!$A$7:$B$830,2,0)</f>
        <v>#N/A</v>
      </c>
      <c r="E802" s="60"/>
      <c r="F802" s="60"/>
      <c r="G802" s="4"/>
    </row>
    <row r="803" spans="3:7" x14ac:dyDescent="0.25">
      <c r="C803" s="60">
        <v>793</v>
      </c>
      <c r="D803" s="60" t="e">
        <f>VLOOKUP(C803,'Dados do rebanho'!$A$7:$B$830,2,0)</f>
        <v>#N/A</v>
      </c>
      <c r="E803" s="60"/>
      <c r="F803" s="60"/>
      <c r="G803" s="4"/>
    </row>
    <row r="804" spans="3:7" x14ac:dyDescent="0.25">
      <c r="C804" s="60">
        <v>794</v>
      </c>
      <c r="D804" s="60" t="e">
        <f>VLOOKUP(C804,'Dados do rebanho'!$A$7:$B$830,2,0)</f>
        <v>#N/A</v>
      </c>
      <c r="E804" s="60"/>
      <c r="F804" s="60"/>
      <c r="G804" s="4"/>
    </row>
    <row r="805" spans="3:7" x14ac:dyDescent="0.25">
      <c r="C805" s="60">
        <v>795</v>
      </c>
      <c r="D805" s="60" t="e">
        <f>VLOOKUP(C805,'Dados do rebanho'!$A$7:$B$830,2,0)</f>
        <v>#N/A</v>
      </c>
      <c r="E805" s="60"/>
      <c r="F805" s="60"/>
      <c r="G805" s="4"/>
    </row>
    <row r="806" spans="3:7" x14ac:dyDescent="0.25">
      <c r="C806" s="60">
        <v>796</v>
      </c>
      <c r="D806" s="60" t="e">
        <f>VLOOKUP(C806,'Dados do rebanho'!$A$7:$B$830,2,0)</f>
        <v>#N/A</v>
      </c>
      <c r="E806" s="60"/>
      <c r="F806" s="60"/>
      <c r="G806" s="4"/>
    </row>
    <row r="807" spans="3:7" x14ac:dyDescent="0.25">
      <c r="C807" s="60">
        <v>797</v>
      </c>
      <c r="D807" s="60" t="e">
        <f>VLOOKUP(C807,'Dados do rebanho'!$A$7:$B$830,2,0)</f>
        <v>#N/A</v>
      </c>
      <c r="E807" s="60"/>
      <c r="F807" s="60"/>
      <c r="G807" s="4"/>
    </row>
    <row r="808" spans="3:7" x14ac:dyDescent="0.25">
      <c r="C808" s="60">
        <v>798</v>
      </c>
      <c r="D808" s="60" t="e">
        <f>VLOOKUP(C808,'Dados do rebanho'!$A$7:$B$830,2,0)</f>
        <v>#N/A</v>
      </c>
      <c r="E808" s="60"/>
      <c r="F808" s="60"/>
      <c r="G808" s="4"/>
    </row>
    <row r="809" spans="3:7" x14ac:dyDescent="0.25">
      <c r="C809" s="60">
        <v>799</v>
      </c>
      <c r="D809" s="60" t="e">
        <f>VLOOKUP(C809,'Dados do rebanho'!$A$7:$B$830,2,0)</f>
        <v>#N/A</v>
      </c>
      <c r="E809" s="60"/>
      <c r="F809" s="60"/>
      <c r="G809" s="4"/>
    </row>
    <row r="810" spans="3:7" x14ac:dyDescent="0.25">
      <c r="C810" s="60">
        <v>800</v>
      </c>
      <c r="D810" s="60" t="e">
        <f>VLOOKUP(C810,'Dados do rebanho'!$A$7:$B$830,2,0)</f>
        <v>#N/A</v>
      </c>
      <c r="E810" s="60"/>
      <c r="F810" s="60"/>
      <c r="G810" s="4"/>
    </row>
    <row r="811" spans="3:7" x14ac:dyDescent="0.25">
      <c r="C811" s="60">
        <v>801</v>
      </c>
      <c r="D811" s="60" t="e">
        <f>VLOOKUP(C811,'Dados do rebanho'!$A$7:$B$830,2,0)</f>
        <v>#N/A</v>
      </c>
      <c r="E811" s="60"/>
      <c r="F811" s="60"/>
      <c r="G811" s="4"/>
    </row>
    <row r="812" spans="3:7" x14ac:dyDescent="0.25">
      <c r="C812" s="60">
        <v>802</v>
      </c>
      <c r="D812" s="60" t="e">
        <f>VLOOKUP(C812,'Dados do rebanho'!$A$7:$B$830,2,0)</f>
        <v>#N/A</v>
      </c>
      <c r="E812" s="60"/>
      <c r="F812" s="60"/>
      <c r="G812" s="4"/>
    </row>
    <row r="813" spans="3:7" x14ac:dyDescent="0.25">
      <c r="C813" s="60">
        <v>803</v>
      </c>
      <c r="D813" s="60" t="e">
        <f>VLOOKUP(C813,'Dados do rebanho'!$A$7:$B$830,2,0)</f>
        <v>#N/A</v>
      </c>
      <c r="E813" s="60"/>
      <c r="F813" s="60"/>
      <c r="G813" s="4"/>
    </row>
    <row r="814" spans="3:7" x14ac:dyDescent="0.25">
      <c r="C814" s="60">
        <v>804</v>
      </c>
      <c r="D814" s="60" t="e">
        <f>VLOOKUP(C814,'Dados do rebanho'!$A$7:$B$830,2,0)</f>
        <v>#N/A</v>
      </c>
      <c r="E814" s="60"/>
      <c r="F814" s="60"/>
      <c r="G814" s="4"/>
    </row>
    <row r="815" spans="3:7" x14ac:dyDescent="0.25">
      <c r="C815" s="60">
        <v>805</v>
      </c>
      <c r="D815" s="60" t="e">
        <f>VLOOKUP(C815,'Dados do rebanho'!$A$7:$B$830,2,0)</f>
        <v>#N/A</v>
      </c>
      <c r="E815" s="60"/>
      <c r="F815" s="60"/>
      <c r="G815" s="4"/>
    </row>
    <row r="816" spans="3:7" x14ac:dyDescent="0.25">
      <c r="C816" s="60">
        <v>806</v>
      </c>
      <c r="D816" s="60" t="e">
        <f>VLOOKUP(C816,'Dados do rebanho'!$A$7:$B$830,2,0)</f>
        <v>#N/A</v>
      </c>
      <c r="E816" s="60"/>
      <c r="F816" s="60"/>
      <c r="G816" s="4"/>
    </row>
    <row r="817" spans="3:7" x14ac:dyDescent="0.25">
      <c r="C817" s="60">
        <v>807</v>
      </c>
      <c r="D817" s="60" t="e">
        <f>VLOOKUP(C817,'Dados do rebanho'!$A$7:$B$830,2,0)</f>
        <v>#N/A</v>
      </c>
      <c r="E817" s="60"/>
      <c r="F817" s="60"/>
      <c r="G817" s="4"/>
    </row>
    <row r="818" spans="3:7" x14ac:dyDescent="0.25">
      <c r="C818" s="60">
        <v>808</v>
      </c>
      <c r="D818" s="60" t="e">
        <f>VLOOKUP(C818,'Dados do rebanho'!$A$7:$B$830,2,0)</f>
        <v>#N/A</v>
      </c>
      <c r="E818" s="60"/>
      <c r="F818" s="60"/>
      <c r="G818" s="4"/>
    </row>
    <row r="819" spans="3:7" x14ac:dyDescent="0.25">
      <c r="C819" s="60">
        <v>809</v>
      </c>
      <c r="D819" s="60" t="e">
        <f>VLOOKUP(C819,'Dados do rebanho'!$A$7:$B$830,2,0)</f>
        <v>#N/A</v>
      </c>
      <c r="E819" s="60"/>
      <c r="F819" s="60"/>
      <c r="G819" s="4"/>
    </row>
    <row r="820" spans="3:7" x14ac:dyDescent="0.25">
      <c r="C820" s="60">
        <v>810</v>
      </c>
      <c r="D820" s="60" t="e">
        <f>VLOOKUP(C820,'Dados do rebanho'!$A$7:$B$830,2,0)</f>
        <v>#N/A</v>
      </c>
      <c r="E820" s="60"/>
      <c r="F820" s="60"/>
      <c r="G820" s="4"/>
    </row>
    <row r="821" spans="3:7" x14ac:dyDescent="0.25">
      <c r="C821" s="60">
        <v>811</v>
      </c>
      <c r="D821" s="60" t="e">
        <f>VLOOKUP(C821,'Dados do rebanho'!$A$7:$B$830,2,0)</f>
        <v>#N/A</v>
      </c>
      <c r="E821" s="60"/>
      <c r="F821" s="60"/>
      <c r="G821" s="4"/>
    </row>
    <row r="822" spans="3:7" x14ac:dyDescent="0.25">
      <c r="C822" s="60">
        <v>812</v>
      </c>
      <c r="D822" s="60" t="e">
        <f>VLOOKUP(C822,'Dados do rebanho'!$A$7:$B$830,2,0)</f>
        <v>#N/A</v>
      </c>
      <c r="E822" s="60"/>
      <c r="F822" s="60"/>
      <c r="G822" s="4"/>
    </row>
    <row r="823" spans="3:7" x14ac:dyDescent="0.25">
      <c r="C823" s="60">
        <v>813</v>
      </c>
      <c r="D823" s="60" t="e">
        <f>VLOOKUP(C823,'Dados do rebanho'!$A$7:$B$830,2,0)</f>
        <v>#N/A</v>
      </c>
      <c r="E823" s="60"/>
      <c r="F823" s="60"/>
      <c r="G823" s="4"/>
    </row>
    <row r="824" spans="3:7" x14ac:dyDescent="0.25">
      <c r="C824" s="60">
        <v>814</v>
      </c>
      <c r="D824" s="60" t="e">
        <f>VLOOKUP(C824,'Dados do rebanho'!$A$7:$B$830,2,0)</f>
        <v>#N/A</v>
      </c>
      <c r="E824" s="60"/>
      <c r="F824" s="60"/>
      <c r="G824" s="4"/>
    </row>
    <row r="825" spans="3:7" x14ac:dyDescent="0.25">
      <c r="C825" s="60">
        <v>815</v>
      </c>
      <c r="D825" s="60" t="e">
        <f>VLOOKUP(C825,'Dados do rebanho'!$A$7:$B$830,2,0)</f>
        <v>#N/A</v>
      </c>
      <c r="E825" s="60"/>
      <c r="F825" s="60"/>
      <c r="G825" s="4"/>
    </row>
    <row r="826" spans="3:7" x14ac:dyDescent="0.25">
      <c r="C826" s="60">
        <v>816</v>
      </c>
      <c r="D826" s="60" t="e">
        <f>VLOOKUP(C826,'Dados do rebanho'!$A$7:$B$830,2,0)</f>
        <v>#N/A</v>
      </c>
      <c r="E826" s="60"/>
      <c r="F826" s="60"/>
      <c r="G826" s="4"/>
    </row>
    <row r="827" spans="3:7" x14ac:dyDescent="0.25">
      <c r="C827" s="60">
        <v>817</v>
      </c>
      <c r="D827" s="60" t="e">
        <f>VLOOKUP(C827,'Dados do rebanho'!$A$7:$B$830,2,0)</f>
        <v>#N/A</v>
      </c>
      <c r="E827" s="60"/>
      <c r="F827" s="60"/>
      <c r="G827" s="4"/>
    </row>
    <row r="828" spans="3:7" x14ac:dyDescent="0.25">
      <c r="C828" s="60">
        <v>818</v>
      </c>
      <c r="D828" s="60" t="e">
        <f>VLOOKUP(C828,'Dados do rebanho'!$A$7:$B$830,2,0)</f>
        <v>#N/A</v>
      </c>
      <c r="E828" s="60"/>
      <c r="F828" s="60"/>
      <c r="G828" s="4"/>
    </row>
    <row r="829" spans="3:7" x14ac:dyDescent="0.25">
      <c r="C829" s="60">
        <v>819</v>
      </c>
      <c r="D829" s="60" t="e">
        <f>VLOOKUP(C829,'Dados do rebanho'!$A$7:$B$830,2,0)</f>
        <v>#N/A</v>
      </c>
      <c r="E829" s="60"/>
      <c r="F829" s="60"/>
      <c r="G829" s="4"/>
    </row>
    <row r="830" spans="3:7" x14ac:dyDescent="0.25">
      <c r="C830" s="60">
        <v>820</v>
      </c>
      <c r="D830" s="60" t="e">
        <f>VLOOKUP(C830,'Dados do rebanho'!$A$7:$B$830,2,0)</f>
        <v>#N/A</v>
      </c>
      <c r="E830" s="60"/>
      <c r="F830" s="60"/>
      <c r="G830" s="4"/>
    </row>
    <row r="831" spans="3:7" x14ac:dyDescent="0.25">
      <c r="C831" s="60">
        <v>821</v>
      </c>
      <c r="D831" s="60" t="e">
        <f>VLOOKUP(C831,'Dados do rebanho'!$A$7:$B$830,2,0)</f>
        <v>#N/A</v>
      </c>
      <c r="E831" s="60"/>
      <c r="F831" s="60"/>
      <c r="G831" s="4"/>
    </row>
    <row r="832" spans="3:7" x14ac:dyDescent="0.25">
      <c r="C832" s="60">
        <v>822</v>
      </c>
      <c r="D832" s="60" t="e">
        <f>VLOOKUP(C832,'Dados do rebanho'!$A$7:$B$830,2,0)</f>
        <v>#N/A</v>
      </c>
      <c r="E832" s="60"/>
      <c r="F832" s="60"/>
      <c r="G832" s="4"/>
    </row>
    <row r="833" spans="3:7" x14ac:dyDescent="0.25">
      <c r="C833" s="60">
        <v>823</v>
      </c>
      <c r="D833" s="60" t="e">
        <f>VLOOKUP(C833,'Dados do rebanho'!$A$7:$B$830,2,0)</f>
        <v>#N/A</v>
      </c>
      <c r="E833" s="60"/>
      <c r="F833" s="60"/>
      <c r="G833" s="4"/>
    </row>
    <row r="834" spans="3:7" x14ac:dyDescent="0.25">
      <c r="C834" s="60">
        <v>824</v>
      </c>
      <c r="D834" s="60" t="e">
        <f>VLOOKUP(C834,'Dados do rebanho'!$A$7:$B$830,2,0)</f>
        <v>#N/A</v>
      </c>
      <c r="E834" s="60"/>
      <c r="F834" s="60"/>
      <c r="G834" s="4"/>
    </row>
    <row r="835" spans="3:7" x14ac:dyDescent="0.25">
      <c r="C835" s="60">
        <v>825</v>
      </c>
      <c r="D835" s="60" t="e">
        <f>VLOOKUP(C835,'Dados do rebanho'!$A$7:$B$830,2,0)</f>
        <v>#N/A</v>
      </c>
      <c r="E835" s="60"/>
      <c r="F835" s="60"/>
      <c r="G835" s="4"/>
    </row>
    <row r="836" spans="3:7" x14ac:dyDescent="0.25">
      <c r="C836" s="60">
        <v>826</v>
      </c>
      <c r="D836" s="60" t="e">
        <f>VLOOKUP(C836,'Dados do rebanho'!$A$7:$B$830,2,0)</f>
        <v>#N/A</v>
      </c>
      <c r="E836" s="60"/>
      <c r="F836" s="60"/>
      <c r="G836" s="4"/>
    </row>
    <row r="837" spans="3:7" x14ac:dyDescent="0.25">
      <c r="C837" s="60">
        <v>827</v>
      </c>
      <c r="D837" s="60" t="e">
        <f>VLOOKUP(C837,'Dados do rebanho'!$A$7:$B$830,2,0)</f>
        <v>#N/A</v>
      </c>
      <c r="E837" s="60"/>
      <c r="F837" s="60"/>
      <c r="G837" s="4"/>
    </row>
    <row r="838" spans="3:7" x14ac:dyDescent="0.25">
      <c r="C838" s="60">
        <v>828</v>
      </c>
      <c r="D838" s="60" t="e">
        <f>VLOOKUP(C838,'Dados do rebanho'!$A$7:$B$830,2,0)</f>
        <v>#N/A</v>
      </c>
      <c r="E838" s="60"/>
      <c r="F838" s="60"/>
      <c r="G838" s="4"/>
    </row>
    <row r="839" spans="3:7" x14ac:dyDescent="0.25">
      <c r="C839" s="60">
        <v>829</v>
      </c>
      <c r="D839" s="60" t="e">
        <f>VLOOKUP(C839,'Dados do rebanho'!$A$7:$B$830,2,0)</f>
        <v>#N/A</v>
      </c>
      <c r="E839" s="60"/>
      <c r="F839" s="60"/>
      <c r="G839" s="4"/>
    </row>
    <row r="840" spans="3:7" x14ac:dyDescent="0.25">
      <c r="C840" s="60">
        <v>830</v>
      </c>
      <c r="D840" s="60"/>
      <c r="E840" s="60"/>
      <c r="F840" s="60"/>
      <c r="G840" s="4"/>
    </row>
    <row r="841" spans="3:7" x14ac:dyDescent="0.25">
      <c r="C841" s="60">
        <v>831</v>
      </c>
      <c r="D841" s="60"/>
      <c r="E841" s="60"/>
      <c r="F841" s="60"/>
      <c r="G841" s="4"/>
    </row>
    <row r="842" spans="3:7" x14ac:dyDescent="0.25">
      <c r="C842" s="60">
        <v>832</v>
      </c>
      <c r="D842" s="60"/>
      <c r="E842" s="60"/>
      <c r="F842" s="60"/>
      <c r="G842" s="4"/>
    </row>
    <row r="843" spans="3:7" x14ac:dyDescent="0.25">
      <c r="C843" s="60">
        <v>833</v>
      </c>
      <c r="D843" s="60"/>
      <c r="E843" s="60"/>
      <c r="F843" s="60"/>
      <c r="G843" s="4"/>
    </row>
    <row r="844" spans="3:7" x14ac:dyDescent="0.25">
      <c r="C844" s="60">
        <v>834</v>
      </c>
      <c r="D844" s="60"/>
      <c r="E844" s="60"/>
      <c r="F844" s="60"/>
      <c r="G844" s="4"/>
    </row>
    <row r="845" spans="3:7" x14ac:dyDescent="0.25">
      <c r="C845" s="60">
        <v>835</v>
      </c>
      <c r="D845" s="60"/>
      <c r="E845" s="60"/>
      <c r="F845" s="60"/>
      <c r="G845" s="4"/>
    </row>
    <row r="846" spans="3:7" x14ac:dyDescent="0.25">
      <c r="C846" s="60">
        <v>836</v>
      </c>
      <c r="D846" s="60"/>
      <c r="E846" s="60"/>
      <c r="F846" s="60"/>
      <c r="G846" s="4"/>
    </row>
    <row r="847" spans="3:7" x14ac:dyDescent="0.25">
      <c r="C847" s="60">
        <v>837</v>
      </c>
      <c r="D847" s="60"/>
      <c r="E847" s="60"/>
      <c r="F847" s="60"/>
      <c r="G847" s="4"/>
    </row>
    <row r="848" spans="3:7" x14ac:dyDescent="0.25">
      <c r="C848" s="60">
        <v>838</v>
      </c>
      <c r="D848" s="60"/>
      <c r="E848" s="60"/>
      <c r="F848" s="60"/>
      <c r="G848" s="4"/>
    </row>
    <row r="849" spans="3:7" x14ac:dyDescent="0.25">
      <c r="C849" s="60">
        <v>839</v>
      </c>
      <c r="D849" s="60"/>
      <c r="E849" s="60"/>
      <c r="F849" s="60"/>
      <c r="G849" s="4"/>
    </row>
    <row r="850" spans="3:7" x14ac:dyDescent="0.25">
      <c r="C850" s="60">
        <v>840</v>
      </c>
      <c r="D850" s="60"/>
      <c r="E850" s="60"/>
      <c r="F850" s="60"/>
      <c r="G850" s="4"/>
    </row>
    <row r="851" spans="3:7" x14ac:dyDescent="0.25">
      <c r="C851" s="60">
        <v>841</v>
      </c>
      <c r="D851" s="60"/>
      <c r="E851" s="60"/>
      <c r="F851" s="60"/>
      <c r="G851" s="4"/>
    </row>
    <row r="852" spans="3:7" x14ac:dyDescent="0.25">
      <c r="C852" s="60">
        <v>842</v>
      </c>
      <c r="D852" s="60"/>
      <c r="E852" s="60"/>
      <c r="F852" s="60"/>
      <c r="G852" s="4"/>
    </row>
    <row r="853" spans="3:7" x14ac:dyDescent="0.25">
      <c r="C853" s="60">
        <v>843</v>
      </c>
      <c r="D853" s="60"/>
      <c r="E853" s="60"/>
      <c r="F853" s="60"/>
      <c r="G853" s="4"/>
    </row>
    <row r="854" spans="3:7" x14ac:dyDescent="0.25">
      <c r="C854" s="60">
        <v>844</v>
      </c>
      <c r="D854" s="60"/>
      <c r="E854" s="60"/>
      <c r="F854" s="60"/>
      <c r="G854" s="4"/>
    </row>
    <row r="855" spans="3:7" x14ac:dyDescent="0.25">
      <c r="C855" s="60">
        <v>845</v>
      </c>
      <c r="D855" s="60"/>
      <c r="E855" s="60"/>
      <c r="F855" s="60"/>
      <c r="G855" s="4"/>
    </row>
    <row r="856" spans="3:7" x14ac:dyDescent="0.25">
      <c r="C856" s="60">
        <v>846</v>
      </c>
      <c r="D856" s="60"/>
      <c r="E856" s="60"/>
      <c r="F856" s="60"/>
      <c r="G856" s="4"/>
    </row>
    <row r="857" spans="3:7" x14ac:dyDescent="0.25">
      <c r="C857" s="60">
        <v>847</v>
      </c>
      <c r="D857" s="60"/>
      <c r="E857" s="60"/>
      <c r="F857" s="60"/>
      <c r="G857" s="4"/>
    </row>
    <row r="858" spans="3:7" x14ac:dyDescent="0.25">
      <c r="C858" s="60">
        <v>848</v>
      </c>
      <c r="D858" s="60"/>
      <c r="E858" s="60"/>
      <c r="F858" s="60"/>
      <c r="G858" s="4"/>
    </row>
    <row r="859" spans="3:7" x14ac:dyDescent="0.25">
      <c r="C859" s="60">
        <v>849</v>
      </c>
      <c r="D859" s="60"/>
      <c r="E859" s="60"/>
      <c r="F859" s="60"/>
      <c r="G859" s="4"/>
    </row>
    <row r="860" spans="3:7" x14ac:dyDescent="0.25">
      <c r="C860" s="60">
        <v>850</v>
      </c>
      <c r="D860" s="60"/>
      <c r="E860" s="60"/>
      <c r="F860" s="60"/>
      <c r="G860" s="4"/>
    </row>
    <row r="861" spans="3:7" x14ac:dyDescent="0.25">
      <c r="C861" s="60">
        <v>851</v>
      </c>
      <c r="D861" s="60"/>
      <c r="E861" s="60"/>
      <c r="F861" s="60"/>
      <c r="G861" s="4"/>
    </row>
    <row r="862" spans="3:7" x14ac:dyDescent="0.25">
      <c r="C862" s="60">
        <v>852</v>
      </c>
      <c r="D862" s="60"/>
      <c r="E862" s="60"/>
      <c r="F862" s="60"/>
      <c r="G862" s="4"/>
    </row>
    <row r="863" spans="3:7" x14ac:dyDescent="0.25">
      <c r="C863" s="60">
        <v>853</v>
      </c>
      <c r="D863" s="60"/>
      <c r="E863" s="60"/>
      <c r="F863" s="60"/>
      <c r="G863" s="4"/>
    </row>
    <row r="864" spans="3:7" x14ac:dyDescent="0.25">
      <c r="C864" s="60">
        <v>854</v>
      </c>
      <c r="D864" s="60"/>
      <c r="E864" s="60"/>
      <c r="F864" s="60"/>
      <c r="G864" s="4"/>
    </row>
    <row r="865" spans="3:7" x14ac:dyDescent="0.25">
      <c r="C865" s="60">
        <v>855</v>
      </c>
      <c r="D865" s="60"/>
      <c r="E865" s="60"/>
      <c r="F865" s="60"/>
      <c r="G865" s="4"/>
    </row>
    <row r="866" spans="3:7" x14ac:dyDescent="0.25">
      <c r="C866" s="60">
        <v>856</v>
      </c>
      <c r="D866" s="60"/>
      <c r="E866" s="60"/>
      <c r="F866" s="60"/>
      <c r="G866" s="4"/>
    </row>
    <row r="867" spans="3:7" x14ac:dyDescent="0.25">
      <c r="C867" s="60">
        <v>857</v>
      </c>
      <c r="D867" s="60"/>
      <c r="E867" s="60"/>
      <c r="F867" s="60"/>
      <c r="G867" s="4"/>
    </row>
    <row r="868" spans="3:7" x14ac:dyDescent="0.25">
      <c r="C868" s="60">
        <v>858</v>
      </c>
      <c r="D868" s="60"/>
      <c r="E868" s="60"/>
      <c r="F868" s="60"/>
      <c r="G868" s="4"/>
    </row>
    <row r="869" spans="3:7" x14ac:dyDescent="0.25">
      <c r="C869" s="60">
        <v>859</v>
      </c>
      <c r="D869" s="60"/>
      <c r="E869" s="60"/>
      <c r="F869" s="60"/>
      <c r="G869" s="4"/>
    </row>
    <row r="870" spans="3:7" x14ac:dyDescent="0.25">
      <c r="C870" s="60">
        <v>860</v>
      </c>
      <c r="D870" s="60"/>
      <c r="E870" s="60"/>
      <c r="F870" s="60"/>
      <c r="G870" s="4"/>
    </row>
    <row r="871" spans="3:7" x14ac:dyDescent="0.25">
      <c r="C871" s="60">
        <v>861</v>
      </c>
      <c r="D871" s="60"/>
      <c r="E871" s="60"/>
      <c r="F871" s="60"/>
      <c r="G871" s="4"/>
    </row>
    <row r="872" spans="3:7" x14ac:dyDescent="0.25">
      <c r="C872" s="60">
        <v>862</v>
      </c>
      <c r="D872" s="60"/>
      <c r="E872" s="60"/>
      <c r="F872" s="60"/>
      <c r="G872" s="4"/>
    </row>
    <row r="873" spans="3:7" x14ac:dyDescent="0.25">
      <c r="C873" s="60">
        <v>863</v>
      </c>
      <c r="D873" s="60"/>
      <c r="E873" s="60"/>
      <c r="F873" s="60"/>
      <c r="G873" s="4"/>
    </row>
    <row r="874" spans="3:7" x14ac:dyDescent="0.25">
      <c r="C874" s="60">
        <v>864</v>
      </c>
      <c r="D874" s="60"/>
      <c r="E874" s="60"/>
      <c r="F874" s="60"/>
      <c r="G874" s="4"/>
    </row>
    <row r="875" spans="3:7" x14ac:dyDescent="0.25">
      <c r="C875" s="60">
        <v>865</v>
      </c>
      <c r="D875" s="60"/>
      <c r="E875" s="60"/>
      <c r="F875" s="60"/>
      <c r="G875" s="4"/>
    </row>
    <row r="876" spans="3:7" x14ac:dyDescent="0.25">
      <c r="C876" s="60">
        <v>866</v>
      </c>
      <c r="D876" s="60"/>
      <c r="E876" s="60"/>
      <c r="F876" s="60"/>
      <c r="G876" s="4"/>
    </row>
    <row r="877" spans="3:7" x14ac:dyDescent="0.25">
      <c r="C877" s="60">
        <v>867</v>
      </c>
      <c r="D877" s="60"/>
      <c r="E877" s="60"/>
      <c r="F877" s="60"/>
      <c r="G877" s="4"/>
    </row>
    <row r="878" spans="3:7" x14ac:dyDescent="0.25">
      <c r="C878" s="60">
        <v>868</v>
      </c>
      <c r="D878" s="60"/>
      <c r="E878" s="60"/>
      <c r="F878" s="60"/>
      <c r="G878" s="4"/>
    </row>
    <row r="879" spans="3:7" x14ac:dyDescent="0.25">
      <c r="C879" s="60">
        <v>869</v>
      </c>
      <c r="D879" s="60"/>
      <c r="E879" s="60"/>
      <c r="F879" s="60"/>
      <c r="G879" s="4"/>
    </row>
    <row r="880" spans="3:7" x14ac:dyDescent="0.25">
      <c r="C880" s="60">
        <v>870</v>
      </c>
      <c r="D880" s="60"/>
      <c r="E880" s="60"/>
      <c r="F880" s="60"/>
      <c r="G880" s="4"/>
    </row>
    <row r="881" spans="3:7" x14ac:dyDescent="0.25">
      <c r="C881" s="60">
        <v>871</v>
      </c>
      <c r="D881" s="60"/>
      <c r="E881" s="60"/>
      <c r="F881" s="60"/>
      <c r="G881" s="4"/>
    </row>
    <row r="882" spans="3:7" x14ac:dyDescent="0.25">
      <c r="C882" s="60">
        <v>872</v>
      </c>
      <c r="D882" s="60"/>
      <c r="E882" s="60"/>
      <c r="F882" s="60"/>
      <c r="G882" s="4"/>
    </row>
    <row r="883" spans="3:7" x14ac:dyDescent="0.25">
      <c r="C883" s="60">
        <v>873</v>
      </c>
      <c r="D883" s="60"/>
      <c r="E883" s="60"/>
      <c r="F883" s="60"/>
      <c r="G883" s="4"/>
    </row>
    <row r="884" spans="3:7" x14ac:dyDescent="0.25">
      <c r="C884" s="60">
        <v>874</v>
      </c>
      <c r="D884" s="60"/>
      <c r="E884" s="60"/>
      <c r="F884" s="60"/>
      <c r="G884" s="4"/>
    </row>
    <row r="885" spans="3:7" x14ac:dyDescent="0.25">
      <c r="C885" s="60">
        <v>875</v>
      </c>
      <c r="D885" s="60"/>
      <c r="E885" s="60"/>
      <c r="F885" s="60"/>
      <c r="G885" s="4"/>
    </row>
    <row r="886" spans="3:7" x14ac:dyDescent="0.25">
      <c r="C886" s="60">
        <v>876</v>
      </c>
      <c r="D886" s="60"/>
      <c r="E886" s="60"/>
      <c r="F886" s="60"/>
      <c r="G886" s="4"/>
    </row>
    <row r="887" spans="3:7" x14ac:dyDescent="0.25">
      <c r="C887" s="60">
        <v>877</v>
      </c>
      <c r="D887" s="60"/>
      <c r="E887" s="60"/>
      <c r="F887" s="60"/>
      <c r="G887" s="4"/>
    </row>
    <row r="888" spans="3:7" x14ac:dyDescent="0.25">
      <c r="C888" s="60">
        <v>878</v>
      </c>
      <c r="D888" s="60"/>
      <c r="E888" s="60"/>
      <c r="F888" s="60"/>
      <c r="G888" s="4"/>
    </row>
    <row r="889" spans="3:7" x14ac:dyDescent="0.25">
      <c r="C889" s="60">
        <v>879</v>
      </c>
      <c r="D889" s="60"/>
      <c r="E889" s="60"/>
      <c r="F889" s="60"/>
      <c r="G889" s="4"/>
    </row>
    <row r="890" spans="3:7" x14ac:dyDescent="0.25">
      <c r="C890" s="60">
        <v>880</v>
      </c>
      <c r="D890" s="60"/>
      <c r="E890" s="60"/>
      <c r="F890" s="60"/>
      <c r="G890" s="4"/>
    </row>
    <row r="891" spans="3:7" x14ac:dyDescent="0.25">
      <c r="C891" s="60">
        <v>881</v>
      </c>
      <c r="D891" s="60"/>
      <c r="E891" s="60"/>
      <c r="F891" s="60"/>
      <c r="G891" s="4"/>
    </row>
    <row r="892" spans="3:7" x14ac:dyDescent="0.25">
      <c r="C892" s="60">
        <v>882</v>
      </c>
      <c r="D892" s="60"/>
      <c r="E892" s="60"/>
      <c r="F892" s="60"/>
      <c r="G892" s="4"/>
    </row>
    <row r="893" spans="3:7" x14ac:dyDescent="0.25">
      <c r="C893" s="60">
        <v>883</v>
      </c>
      <c r="D893" s="60"/>
      <c r="E893" s="60"/>
      <c r="F893" s="60"/>
      <c r="G893" s="4"/>
    </row>
    <row r="894" spans="3:7" x14ac:dyDescent="0.25">
      <c r="C894" s="60">
        <v>884</v>
      </c>
      <c r="D894" s="60"/>
      <c r="E894" s="60"/>
      <c r="F894" s="60"/>
      <c r="G894" s="4"/>
    </row>
    <row r="895" spans="3:7" x14ac:dyDescent="0.25">
      <c r="C895" s="60">
        <v>885</v>
      </c>
      <c r="D895" s="60"/>
      <c r="E895" s="60"/>
      <c r="F895" s="60"/>
      <c r="G895" s="4"/>
    </row>
    <row r="896" spans="3:7" x14ac:dyDescent="0.25">
      <c r="C896" s="60">
        <v>886</v>
      </c>
      <c r="D896" s="60"/>
      <c r="E896" s="60"/>
      <c r="F896" s="60"/>
      <c r="G896" s="4"/>
    </row>
    <row r="897" spans="3:7" x14ac:dyDescent="0.25">
      <c r="C897" s="60">
        <v>887</v>
      </c>
      <c r="D897" s="60"/>
      <c r="E897" s="60"/>
      <c r="F897" s="60"/>
      <c r="G897" s="4"/>
    </row>
    <row r="898" spans="3:7" x14ac:dyDescent="0.25">
      <c r="C898" s="60">
        <v>888</v>
      </c>
      <c r="D898" s="60"/>
      <c r="E898" s="60"/>
      <c r="F898" s="60"/>
      <c r="G898" s="4"/>
    </row>
    <row r="899" spans="3:7" x14ac:dyDescent="0.25">
      <c r="C899" s="60">
        <v>889</v>
      </c>
      <c r="D899" s="60"/>
      <c r="E899" s="60"/>
      <c r="F899" s="60"/>
      <c r="G899" s="4"/>
    </row>
    <row r="900" spans="3:7" x14ac:dyDescent="0.25">
      <c r="C900" s="60">
        <v>890</v>
      </c>
      <c r="D900" s="60"/>
      <c r="E900" s="60"/>
      <c r="F900" s="60"/>
      <c r="G900" s="4"/>
    </row>
    <row r="901" spans="3:7" x14ac:dyDescent="0.25">
      <c r="C901" s="60">
        <v>891</v>
      </c>
      <c r="D901" s="60"/>
      <c r="E901" s="60"/>
      <c r="F901" s="60"/>
      <c r="G901" s="4"/>
    </row>
    <row r="902" spans="3:7" x14ac:dyDescent="0.25">
      <c r="C902" s="60">
        <v>892</v>
      </c>
      <c r="D902" s="60"/>
      <c r="E902" s="60"/>
      <c r="F902" s="60"/>
      <c r="G902" s="4"/>
    </row>
    <row r="903" spans="3:7" x14ac:dyDescent="0.25">
      <c r="C903" s="60">
        <v>893</v>
      </c>
      <c r="D903" s="60"/>
      <c r="E903" s="60"/>
      <c r="F903" s="60"/>
      <c r="G903" s="4"/>
    </row>
    <row r="904" spans="3:7" x14ac:dyDescent="0.25">
      <c r="C904" s="60">
        <v>894</v>
      </c>
      <c r="D904" s="60"/>
      <c r="E904" s="60"/>
      <c r="F904" s="60"/>
      <c r="G904" s="4"/>
    </row>
    <row r="905" spans="3:7" x14ac:dyDescent="0.25">
      <c r="C905" s="60">
        <v>895</v>
      </c>
      <c r="D905" s="60"/>
      <c r="E905" s="60"/>
      <c r="F905" s="60"/>
      <c r="G905" s="4"/>
    </row>
    <row r="906" spans="3:7" x14ac:dyDescent="0.25">
      <c r="C906" s="60">
        <v>896</v>
      </c>
      <c r="D906" s="60"/>
      <c r="E906" s="60"/>
      <c r="F906" s="60"/>
      <c r="G906" s="4"/>
    </row>
    <row r="907" spans="3:7" x14ac:dyDescent="0.25">
      <c r="C907" s="60">
        <v>897</v>
      </c>
      <c r="D907" s="60"/>
      <c r="E907" s="60"/>
      <c r="F907" s="60"/>
      <c r="G907" s="4"/>
    </row>
    <row r="908" spans="3:7" x14ac:dyDescent="0.25">
      <c r="C908" s="60">
        <v>898</v>
      </c>
      <c r="D908" s="60"/>
      <c r="E908" s="60"/>
      <c r="F908" s="60"/>
      <c r="G908" s="4"/>
    </row>
    <row r="909" spans="3:7" x14ac:dyDescent="0.25">
      <c r="C909" s="60">
        <v>899</v>
      </c>
      <c r="D909" s="60"/>
      <c r="E909" s="60"/>
      <c r="F909" s="60"/>
      <c r="G909" s="4"/>
    </row>
    <row r="910" spans="3:7" x14ac:dyDescent="0.25">
      <c r="C910" s="60">
        <v>900</v>
      </c>
      <c r="D910" s="60"/>
      <c r="E910" s="60"/>
      <c r="F910" s="60"/>
      <c r="G910" s="4"/>
    </row>
    <row r="911" spans="3:7" x14ac:dyDescent="0.25">
      <c r="C911" s="60">
        <v>901</v>
      </c>
      <c r="D911" s="60"/>
      <c r="E911" s="60"/>
      <c r="F911" s="60"/>
      <c r="G911" s="4"/>
    </row>
    <row r="912" spans="3:7" x14ac:dyDescent="0.25">
      <c r="C912" s="60">
        <v>902</v>
      </c>
      <c r="D912" s="60"/>
      <c r="E912" s="60"/>
      <c r="F912" s="60"/>
      <c r="G912" s="4"/>
    </row>
    <row r="913" spans="3:7" x14ac:dyDescent="0.25">
      <c r="C913" s="60">
        <v>903</v>
      </c>
      <c r="D913" s="60"/>
      <c r="E913" s="60"/>
      <c r="F913" s="60"/>
      <c r="G913" s="4"/>
    </row>
    <row r="914" spans="3:7" x14ac:dyDescent="0.25">
      <c r="C914" s="60">
        <v>904</v>
      </c>
      <c r="D914" s="60"/>
      <c r="E914" s="60"/>
      <c r="F914" s="60"/>
      <c r="G914" s="4"/>
    </row>
    <row r="915" spans="3:7" x14ac:dyDescent="0.25">
      <c r="C915" s="60">
        <v>905</v>
      </c>
      <c r="D915" s="60"/>
      <c r="E915" s="60"/>
      <c r="F915" s="60"/>
      <c r="G915" s="4"/>
    </row>
    <row r="916" spans="3:7" x14ac:dyDescent="0.25">
      <c r="C916" s="60">
        <v>906</v>
      </c>
      <c r="D916" s="60"/>
      <c r="E916" s="60"/>
      <c r="F916" s="60"/>
      <c r="G916" s="4"/>
    </row>
    <row r="917" spans="3:7" x14ac:dyDescent="0.25">
      <c r="C917" s="60">
        <v>907</v>
      </c>
      <c r="D917" s="60"/>
      <c r="E917" s="60"/>
      <c r="F917" s="60"/>
      <c r="G917" s="4"/>
    </row>
    <row r="918" spans="3:7" x14ac:dyDescent="0.25">
      <c r="C918" s="60">
        <v>908</v>
      </c>
      <c r="D918" s="60"/>
      <c r="E918" s="60"/>
      <c r="F918" s="60"/>
      <c r="G918" s="4"/>
    </row>
    <row r="919" spans="3:7" x14ac:dyDescent="0.25">
      <c r="C919" s="60">
        <v>909</v>
      </c>
      <c r="D919" s="60"/>
      <c r="E919" s="60"/>
      <c r="F919" s="60"/>
      <c r="G919" s="4"/>
    </row>
    <row r="920" spans="3:7" x14ac:dyDescent="0.25">
      <c r="C920" s="60">
        <v>910</v>
      </c>
      <c r="D920" s="60"/>
      <c r="E920" s="60"/>
      <c r="F920" s="60"/>
      <c r="G920" s="4"/>
    </row>
    <row r="921" spans="3:7" x14ac:dyDescent="0.25">
      <c r="C921" s="60">
        <v>911</v>
      </c>
      <c r="D921" s="60"/>
      <c r="E921" s="60"/>
      <c r="F921" s="60"/>
      <c r="G921" s="4"/>
    </row>
    <row r="922" spans="3:7" x14ac:dyDescent="0.25">
      <c r="C922" s="60">
        <v>912</v>
      </c>
      <c r="D922" s="60"/>
      <c r="E922" s="60"/>
      <c r="F922" s="60"/>
      <c r="G922" s="4"/>
    </row>
    <row r="923" spans="3:7" x14ac:dyDescent="0.25">
      <c r="C923" s="60">
        <v>913</v>
      </c>
      <c r="D923" s="60"/>
      <c r="E923" s="60"/>
      <c r="F923" s="60"/>
      <c r="G923" s="4"/>
    </row>
    <row r="924" spans="3:7" x14ac:dyDescent="0.25">
      <c r="C924" s="60">
        <v>914</v>
      </c>
      <c r="D924" s="60"/>
      <c r="E924" s="60"/>
      <c r="F924" s="60"/>
      <c r="G924" s="4"/>
    </row>
    <row r="925" spans="3:7" x14ac:dyDescent="0.25">
      <c r="C925" s="60">
        <v>915</v>
      </c>
      <c r="D925" s="60"/>
      <c r="E925" s="60"/>
      <c r="F925" s="60"/>
      <c r="G925" s="4"/>
    </row>
    <row r="926" spans="3:7" x14ac:dyDescent="0.25">
      <c r="C926" s="60">
        <v>916</v>
      </c>
      <c r="D926" s="60"/>
      <c r="E926" s="60"/>
      <c r="F926" s="60"/>
      <c r="G926" s="4"/>
    </row>
    <row r="927" spans="3:7" x14ac:dyDescent="0.25">
      <c r="C927" s="60">
        <v>917</v>
      </c>
      <c r="D927" s="60"/>
      <c r="E927" s="60"/>
      <c r="F927" s="60"/>
      <c r="G927" s="4"/>
    </row>
    <row r="928" spans="3:7" x14ac:dyDescent="0.25">
      <c r="C928" s="60">
        <v>918</v>
      </c>
      <c r="D928" s="60"/>
      <c r="E928" s="60"/>
      <c r="F928" s="60"/>
      <c r="G928" s="4"/>
    </row>
    <row r="929" spans="3:7" x14ac:dyDescent="0.25">
      <c r="C929" s="60">
        <v>919</v>
      </c>
      <c r="D929" s="60"/>
      <c r="E929" s="60"/>
      <c r="F929" s="60"/>
      <c r="G929" s="4"/>
    </row>
    <row r="930" spans="3:7" x14ac:dyDescent="0.25">
      <c r="C930" s="60">
        <v>920</v>
      </c>
      <c r="D930" s="60"/>
      <c r="E930" s="60"/>
      <c r="F930" s="60"/>
      <c r="G930" s="4"/>
    </row>
    <row r="931" spans="3:7" x14ac:dyDescent="0.25">
      <c r="C931" s="60">
        <v>921</v>
      </c>
      <c r="D931" s="60"/>
      <c r="E931" s="60"/>
      <c r="F931" s="60"/>
      <c r="G931" s="4"/>
    </row>
    <row r="932" spans="3:7" x14ac:dyDescent="0.25">
      <c r="C932" s="60">
        <v>922</v>
      </c>
      <c r="D932" s="60"/>
      <c r="E932" s="60"/>
      <c r="F932" s="60"/>
      <c r="G932" s="4"/>
    </row>
    <row r="933" spans="3:7" x14ac:dyDescent="0.25">
      <c r="C933" s="60">
        <v>923</v>
      </c>
      <c r="D933" s="60"/>
      <c r="E933" s="60"/>
      <c r="F933" s="60"/>
      <c r="G933" s="4"/>
    </row>
    <row r="934" spans="3:7" x14ac:dyDescent="0.25">
      <c r="C934" s="60">
        <v>924</v>
      </c>
      <c r="D934" s="60"/>
      <c r="E934" s="60"/>
      <c r="F934" s="60"/>
      <c r="G934" s="4"/>
    </row>
    <row r="935" spans="3:7" x14ac:dyDescent="0.25">
      <c r="C935" s="60">
        <v>925</v>
      </c>
      <c r="D935" s="60"/>
      <c r="E935" s="60"/>
      <c r="F935" s="60"/>
      <c r="G935" s="4"/>
    </row>
    <row r="936" spans="3:7" x14ac:dyDescent="0.25">
      <c r="C936" s="60">
        <v>926</v>
      </c>
      <c r="D936" s="60"/>
      <c r="E936" s="60"/>
      <c r="F936" s="60"/>
      <c r="G936" s="4"/>
    </row>
    <row r="937" spans="3:7" x14ac:dyDescent="0.25">
      <c r="C937" s="60">
        <v>927</v>
      </c>
      <c r="D937" s="60"/>
      <c r="E937" s="60"/>
      <c r="F937" s="60"/>
      <c r="G937" s="4"/>
    </row>
    <row r="938" spans="3:7" x14ac:dyDescent="0.25">
      <c r="C938" s="60">
        <v>928</v>
      </c>
      <c r="D938" s="60"/>
      <c r="E938" s="60"/>
      <c r="F938" s="60"/>
      <c r="G938" s="4"/>
    </row>
    <row r="939" spans="3:7" x14ac:dyDescent="0.25">
      <c r="C939" s="60">
        <v>929</v>
      </c>
      <c r="D939" s="60"/>
      <c r="E939" s="60"/>
      <c r="F939" s="60"/>
      <c r="G939" s="4"/>
    </row>
    <row r="940" spans="3:7" x14ac:dyDescent="0.25">
      <c r="C940" s="60">
        <v>930</v>
      </c>
      <c r="D940" s="60"/>
      <c r="E940" s="60"/>
      <c r="F940" s="60"/>
      <c r="G940" s="4"/>
    </row>
    <row r="941" spans="3:7" x14ac:dyDescent="0.25">
      <c r="C941" s="60">
        <v>931</v>
      </c>
      <c r="D941" s="60"/>
      <c r="E941" s="60"/>
      <c r="F941" s="60"/>
      <c r="G941" s="4"/>
    </row>
    <row r="942" spans="3:7" x14ac:dyDescent="0.25">
      <c r="C942" s="60">
        <v>932</v>
      </c>
      <c r="D942" s="60"/>
      <c r="E942" s="60"/>
      <c r="F942" s="60"/>
      <c r="G942" s="4"/>
    </row>
    <row r="943" spans="3:7" x14ac:dyDescent="0.25">
      <c r="C943" s="60">
        <v>933</v>
      </c>
      <c r="D943" s="60"/>
      <c r="E943" s="60"/>
      <c r="F943" s="60"/>
      <c r="G943" s="4"/>
    </row>
    <row r="944" spans="3:7" x14ac:dyDescent="0.25">
      <c r="C944" s="60">
        <v>934</v>
      </c>
      <c r="D944" s="60"/>
      <c r="E944" s="60"/>
      <c r="F944" s="60"/>
      <c r="G944" s="4"/>
    </row>
    <row r="945" spans="3:7" x14ac:dyDescent="0.25">
      <c r="C945" s="60">
        <v>935</v>
      </c>
      <c r="D945" s="60"/>
      <c r="E945" s="60"/>
      <c r="F945" s="60"/>
      <c r="G945" s="4"/>
    </row>
    <row r="946" spans="3:7" x14ac:dyDescent="0.25">
      <c r="C946" s="60">
        <v>936</v>
      </c>
      <c r="D946" s="60"/>
      <c r="E946" s="60"/>
      <c r="F946" s="60"/>
      <c r="G946" s="4"/>
    </row>
    <row r="947" spans="3:7" x14ac:dyDescent="0.25">
      <c r="C947" s="60">
        <v>937</v>
      </c>
      <c r="D947" s="60"/>
      <c r="E947" s="60"/>
      <c r="F947" s="60"/>
      <c r="G947" s="4"/>
    </row>
    <row r="948" spans="3:7" x14ac:dyDescent="0.25">
      <c r="C948" s="60">
        <v>938</v>
      </c>
      <c r="D948" s="60"/>
      <c r="E948" s="60"/>
      <c r="F948" s="60"/>
      <c r="G948" s="4"/>
    </row>
    <row r="949" spans="3:7" x14ac:dyDescent="0.25">
      <c r="C949" s="60">
        <v>939</v>
      </c>
      <c r="D949" s="60"/>
      <c r="E949" s="60"/>
      <c r="F949" s="60"/>
      <c r="G949" s="4"/>
    </row>
    <row r="950" spans="3:7" x14ac:dyDescent="0.25">
      <c r="C950" s="60">
        <v>940</v>
      </c>
      <c r="D950" s="60"/>
      <c r="E950" s="60"/>
      <c r="F950" s="60"/>
      <c r="G950" s="4"/>
    </row>
    <row r="951" spans="3:7" x14ac:dyDescent="0.25">
      <c r="C951" s="60">
        <v>941</v>
      </c>
      <c r="D951" s="60"/>
      <c r="E951" s="60"/>
      <c r="F951" s="60"/>
      <c r="G951" s="4"/>
    </row>
    <row r="952" spans="3:7" x14ac:dyDescent="0.25">
      <c r="C952" s="60">
        <v>942</v>
      </c>
      <c r="D952" s="60"/>
      <c r="E952" s="60"/>
      <c r="F952" s="60"/>
      <c r="G952" s="4"/>
    </row>
    <row r="953" spans="3:7" x14ac:dyDescent="0.25">
      <c r="C953" s="60">
        <v>943</v>
      </c>
      <c r="D953" s="60"/>
      <c r="E953" s="60"/>
      <c r="F953" s="60"/>
      <c r="G953" s="4"/>
    </row>
    <row r="954" spans="3:7" x14ac:dyDescent="0.25">
      <c r="C954" s="60">
        <v>944</v>
      </c>
      <c r="D954" s="60"/>
      <c r="E954" s="60"/>
      <c r="F954" s="60"/>
      <c r="G954" s="4"/>
    </row>
    <row r="955" spans="3:7" x14ac:dyDescent="0.25">
      <c r="C955" s="60">
        <v>945</v>
      </c>
      <c r="D955" s="60"/>
      <c r="E955" s="60"/>
      <c r="F955" s="60"/>
      <c r="G955" s="4"/>
    </row>
    <row r="956" spans="3:7" x14ac:dyDescent="0.25">
      <c r="C956" s="60">
        <v>946</v>
      </c>
      <c r="D956" s="60"/>
      <c r="E956" s="60"/>
      <c r="F956" s="60"/>
      <c r="G956" s="4"/>
    </row>
    <row r="957" spans="3:7" x14ac:dyDescent="0.25">
      <c r="C957" s="60">
        <v>947</v>
      </c>
      <c r="D957" s="60"/>
      <c r="E957" s="60"/>
      <c r="F957" s="60"/>
      <c r="G957" s="4"/>
    </row>
    <row r="958" spans="3:7" x14ac:dyDescent="0.25">
      <c r="C958" s="60">
        <v>948</v>
      </c>
      <c r="D958" s="60"/>
      <c r="E958" s="60"/>
      <c r="F958" s="60"/>
      <c r="G958" s="4"/>
    </row>
    <row r="959" spans="3:7" x14ac:dyDescent="0.25">
      <c r="C959" s="60">
        <v>949</v>
      </c>
      <c r="D959" s="60"/>
      <c r="E959" s="60"/>
      <c r="F959" s="60"/>
      <c r="G959" s="4"/>
    </row>
    <row r="960" spans="3:7" x14ac:dyDescent="0.25">
      <c r="C960" s="60">
        <v>950</v>
      </c>
      <c r="D960" s="60"/>
      <c r="E960" s="60"/>
      <c r="F960" s="60"/>
      <c r="G960" s="4"/>
    </row>
    <row r="961" spans="3:7" x14ac:dyDescent="0.25">
      <c r="C961" s="60">
        <v>951</v>
      </c>
      <c r="D961" s="60"/>
      <c r="E961" s="60"/>
      <c r="F961" s="60"/>
      <c r="G961" s="4"/>
    </row>
    <row r="962" spans="3:7" x14ac:dyDescent="0.25">
      <c r="C962" s="60">
        <v>952</v>
      </c>
      <c r="D962" s="60"/>
      <c r="E962" s="60"/>
      <c r="F962" s="60"/>
      <c r="G962" s="4"/>
    </row>
    <row r="963" spans="3:7" x14ac:dyDescent="0.25">
      <c r="C963" s="60">
        <v>953</v>
      </c>
      <c r="D963" s="60"/>
      <c r="E963" s="60"/>
      <c r="F963" s="60"/>
      <c r="G963" s="4"/>
    </row>
    <row r="964" spans="3:7" x14ac:dyDescent="0.25">
      <c r="C964" s="60">
        <v>954</v>
      </c>
      <c r="D964" s="60"/>
      <c r="E964" s="60"/>
      <c r="F964" s="60"/>
      <c r="G964" s="4"/>
    </row>
    <row r="965" spans="3:7" x14ac:dyDescent="0.25">
      <c r="C965" s="60">
        <v>955</v>
      </c>
      <c r="D965" s="60"/>
      <c r="E965" s="60"/>
      <c r="F965" s="60"/>
      <c r="G965" s="4"/>
    </row>
    <row r="966" spans="3:7" x14ac:dyDescent="0.25">
      <c r="C966" s="60">
        <v>956</v>
      </c>
      <c r="D966" s="60"/>
      <c r="E966" s="60"/>
      <c r="F966" s="60"/>
      <c r="G966" s="4"/>
    </row>
    <row r="967" spans="3:7" x14ac:dyDescent="0.25">
      <c r="C967" s="60">
        <v>957</v>
      </c>
      <c r="D967" s="60"/>
      <c r="E967" s="60"/>
      <c r="F967" s="60"/>
      <c r="G967" s="4"/>
    </row>
    <row r="968" spans="3:7" x14ac:dyDescent="0.25">
      <c r="C968" s="60">
        <v>958</v>
      </c>
      <c r="D968" s="60"/>
      <c r="E968" s="60"/>
      <c r="F968" s="60"/>
      <c r="G968" s="4"/>
    </row>
    <row r="969" spans="3:7" x14ac:dyDescent="0.25">
      <c r="C969" s="60">
        <v>959</v>
      </c>
      <c r="D969" s="60"/>
      <c r="E969" s="60"/>
      <c r="F969" s="60"/>
      <c r="G969" s="4"/>
    </row>
    <row r="970" spans="3:7" x14ac:dyDescent="0.25">
      <c r="C970" s="60">
        <v>960</v>
      </c>
      <c r="D970" s="60"/>
      <c r="E970" s="60"/>
      <c r="F970" s="60"/>
      <c r="G970" s="4"/>
    </row>
    <row r="971" spans="3:7" x14ac:dyDescent="0.25">
      <c r="C971" s="60">
        <v>961</v>
      </c>
      <c r="D971" s="60"/>
      <c r="E971" s="60"/>
      <c r="F971" s="60"/>
      <c r="G971" s="4"/>
    </row>
    <row r="972" spans="3:7" x14ac:dyDescent="0.25">
      <c r="C972" s="60">
        <v>962</v>
      </c>
      <c r="D972" s="60"/>
      <c r="E972" s="60"/>
      <c r="F972" s="60"/>
      <c r="G972" s="4"/>
    </row>
    <row r="973" spans="3:7" x14ac:dyDescent="0.25">
      <c r="C973" s="60">
        <v>963</v>
      </c>
      <c r="D973" s="60"/>
      <c r="E973" s="60"/>
      <c r="F973" s="60"/>
      <c r="G973" s="4"/>
    </row>
    <row r="974" spans="3:7" x14ac:dyDescent="0.25">
      <c r="C974" s="60">
        <v>964</v>
      </c>
      <c r="D974" s="60"/>
      <c r="E974" s="60"/>
      <c r="F974" s="60"/>
      <c r="G974" s="4"/>
    </row>
    <row r="975" spans="3:7" x14ac:dyDescent="0.25">
      <c r="C975" s="60">
        <v>965</v>
      </c>
      <c r="D975" s="60"/>
      <c r="E975" s="60"/>
      <c r="F975" s="60"/>
      <c r="G975" s="4"/>
    </row>
    <row r="976" spans="3:7" x14ac:dyDescent="0.25">
      <c r="C976" s="60">
        <v>966</v>
      </c>
      <c r="D976" s="60"/>
      <c r="E976" s="60"/>
      <c r="F976" s="60"/>
      <c r="G976" s="4"/>
    </row>
    <row r="977" spans="3:7" x14ac:dyDescent="0.25">
      <c r="C977" s="60">
        <v>967</v>
      </c>
      <c r="D977" s="60"/>
      <c r="E977" s="60"/>
      <c r="F977" s="60"/>
      <c r="G977" s="4"/>
    </row>
    <row r="978" spans="3:7" x14ac:dyDescent="0.25">
      <c r="C978" s="5">
        <v>968</v>
      </c>
      <c r="D978" s="5"/>
      <c r="G978" s="4"/>
    </row>
    <row r="979" spans="3:7" x14ac:dyDescent="0.25">
      <c r="C979" s="5">
        <v>969</v>
      </c>
      <c r="D979" s="5"/>
      <c r="G979" s="4"/>
    </row>
    <row r="980" spans="3:7" x14ac:dyDescent="0.25">
      <c r="C980" s="5">
        <v>970</v>
      </c>
      <c r="D980" s="5"/>
      <c r="G980" s="4"/>
    </row>
    <row r="981" spans="3:7" x14ac:dyDescent="0.25">
      <c r="C981" s="5">
        <v>971</v>
      </c>
      <c r="D981" s="5"/>
      <c r="G981" s="4"/>
    </row>
    <row r="982" spans="3:7" x14ac:dyDescent="0.25">
      <c r="C982" s="5">
        <v>972</v>
      </c>
      <c r="D982" s="5"/>
      <c r="G982" s="4"/>
    </row>
    <row r="983" spans="3:7" x14ac:dyDescent="0.25">
      <c r="C983" s="5">
        <v>973</v>
      </c>
      <c r="D983" s="5"/>
      <c r="G983" s="4"/>
    </row>
    <row r="984" spans="3:7" x14ac:dyDescent="0.25">
      <c r="C984" s="5">
        <v>974</v>
      </c>
      <c r="D984" s="5"/>
      <c r="G984" s="4"/>
    </row>
    <row r="985" spans="3:7" x14ac:dyDescent="0.25">
      <c r="C985" s="5">
        <v>975</v>
      </c>
      <c r="D985" s="5"/>
      <c r="G985" s="4"/>
    </row>
    <row r="986" spans="3:7" x14ac:dyDescent="0.25">
      <c r="C986" s="5">
        <v>976</v>
      </c>
      <c r="D986" s="5"/>
      <c r="G986" s="4"/>
    </row>
    <row r="987" spans="3:7" x14ac:dyDescent="0.25">
      <c r="C987" s="5">
        <v>977</v>
      </c>
      <c r="D987" s="5"/>
      <c r="G987" s="4"/>
    </row>
    <row r="988" spans="3:7" x14ac:dyDescent="0.25">
      <c r="C988" s="5">
        <v>978</v>
      </c>
      <c r="D988" s="5"/>
      <c r="G988" s="4"/>
    </row>
    <row r="989" spans="3:7" x14ac:dyDescent="0.25">
      <c r="C989" s="5">
        <v>979</v>
      </c>
      <c r="D989" s="5"/>
      <c r="G989" s="4"/>
    </row>
    <row r="990" spans="3:7" x14ac:dyDescent="0.25">
      <c r="C990" s="5">
        <v>980</v>
      </c>
      <c r="D990" s="5"/>
      <c r="G990" s="4"/>
    </row>
    <row r="991" spans="3:7" x14ac:dyDescent="0.25">
      <c r="C991" s="5">
        <v>981</v>
      </c>
      <c r="D991" s="5"/>
      <c r="G991" s="4"/>
    </row>
    <row r="992" spans="3:7" x14ac:dyDescent="0.25">
      <c r="C992" s="5">
        <v>982</v>
      </c>
      <c r="D992" s="5"/>
      <c r="G992" s="4"/>
    </row>
    <row r="993" spans="3:7" x14ac:dyDescent="0.25">
      <c r="C993" s="5">
        <v>983</v>
      </c>
      <c r="D993" s="5"/>
      <c r="G993" s="4"/>
    </row>
    <row r="994" spans="3:7" x14ac:dyDescent="0.25">
      <c r="C994" s="5">
        <v>984</v>
      </c>
      <c r="D994" s="5"/>
      <c r="G994" s="4"/>
    </row>
    <row r="995" spans="3:7" x14ac:dyDescent="0.25">
      <c r="C995" s="5">
        <v>985</v>
      </c>
      <c r="D995" s="5"/>
      <c r="G995" s="4"/>
    </row>
    <row r="996" spans="3:7" x14ac:dyDescent="0.25">
      <c r="C996" s="5">
        <v>986</v>
      </c>
      <c r="D996" s="5"/>
      <c r="G996" s="4"/>
    </row>
    <row r="997" spans="3:7" x14ac:dyDescent="0.25">
      <c r="C997" s="5">
        <v>987</v>
      </c>
      <c r="D997" s="5"/>
      <c r="G997" s="4"/>
    </row>
    <row r="998" spans="3:7" x14ac:dyDescent="0.25">
      <c r="C998" s="5">
        <v>988</v>
      </c>
      <c r="D998" s="5"/>
      <c r="G998" s="4"/>
    </row>
    <row r="999" spans="3:7" x14ac:dyDescent="0.25">
      <c r="C999" s="5">
        <v>989</v>
      </c>
      <c r="D999" s="5"/>
      <c r="G999" s="4"/>
    </row>
    <row r="1000" spans="3:7" x14ac:dyDescent="0.25">
      <c r="C1000" s="5">
        <v>990</v>
      </c>
      <c r="D1000" s="5"/>
      <c r="G1000" s="4"/>
    </row>
    <row r="1001" spans="3:7" x14ac:dyDescent="0.25">
      <c r="C1001" s="5">
        <v>991</v>
      </c>
      <c r="D1001" s="5"/>
      <c r="G1001" s="4"/>
    </row>
    <row r="1002" spans="3:7" x14ac:dyDescent="0.25">
      <c r="C1002" s="5">
        <v>992</v>
      </c>
      <c r="D1002" s="5"/>
      <c r="G1002" s="4"/>
    </row>
    <row r="1003" spans="3:7" x14ac:dyDescent="0.25">
      <c r="C1003" s="5">
        <v>993</v>
      </c>
      <c r="D1003" s="5"/>
      <c r="G1003" s="4"/>
    </row>
    <row r="1004" spans="3:7" x14ac:dyDescent="0.25">
      <c r="C1004" s="5">
        <v>994</v>
      </c>
      <c r="D1004" s="5"/>
      <c r="G1004" s="4"/>
    </row>
    <row r="1005" spans="3:7" x14ac:dyDescent="0.25">
      <c r="C1005" s="5">
        <v>995</v>
      </c>
      <c r="D1005" s="5"/>
      <c r="G1005" s="4"/>
    </row>
    <row r="1006" spans="3:7" x14ac:dyDescent="0.25">
      <c r="C1006" s="5">
        <v>996</v>
      </c>
      <c r="D1006" s="5"/>
      <c r="G1006" s="4"/>
    </row>
    <row r="1007" spans="3:7" x14ac:dyDescent="0.25">
      <c r="C1007" s="5">
        <v>997</v>
      </c>
      <c r="D1007" s="5"/>
      <c r="G1007" s="4"/>
    </row>
    <row r="1008" spans="3:7" x14ac:dyDescent="0.25">
      <c r="C1008" s="5">
        <v>998</v>
      </c>
      <c r="D1008" s="5"/>
      <c r="G1008" s="4"/>
    </row>
    <row r="1009" spans="3:7" x14ac:dyDescent="0.25">
      <c r="C1009" s="5">
        <v>999</v>
      </c>
      <c r="D1009" s="5"/>
      <c r="G1009" s="4"/>
    </row>
    <row r="1010" spans="3:7" x14ac:dyDescent="0.25">
      <c r="C1010" s="5">
        <v>1000</v>
      </c>
      <c r="D1010" s="5"/>
      <c r="G1010" s="4"/>
    </row>
    <row r="1011" spans="3:7" x14ac:dyDescent="0.25">
      <c r="C1011" s="5">
        <v>1001</v>
      </c>
      <c r="D1011" s="5"/>
      <c r="G1011" s="4"/>
    </row>
    <row r="1012" spans="3:7" x14ac:dyDescent="0.25">
      <c r="C1012" s="5">
        <v>1002</v>
      </c>
      <c r="D1012" s="5"/>
      <c r="G1012" s="4"/>
    </row>
    <row r="1013" spans="3:7" x14ac:dyDescent="0.25">
      <c r="C1013" s="5">
        <v>1003</v>
      </c>
      <c r="D1013" s="5"/>
      <c r="G1013" s="4"/>
    </row>
    <row r="1014" spans="3:7" x14ac:dyDescent="0.25">
      <c r="C1014" s="5">
        <v>1004</v>
      </c>
      <c r="D1014" s="5"/>
      <c r="G1014" s="4"/>
    </row>
    <row r="1015" spans="3:7" x14ac:dyDescent="0.25">
      <c r="C1015" s="5">
        <v>1005</v>
      </c>
      <c r="D1015" s="5"/>
      <c r="G1015" s="4"/>
    </row>
    <row r="1016" spans="3:7" x14ac:dyDescent="0.25">
      <c r="C1016" s="5">
        <v>1006</v>
      </c>
      <c r="D1016" s="5"/>
      <c r="G1016" s="4"/>
    </row>
    <row r="1017" spans="3:7" x14ac:dyDescent="0.25">
      <c r="C1017" s="5">
        <v>1007</v>
      </c>
      <c r="D1017" s="5"/>
      <c r="G1017" s="4"/>
    </row>
    <row r="1018" spans="3:7" x14ac:dyDescent="0.25">
      <c r="C1018" s="5">
        <v>1008</v>
      </c>
      <c r="D1018" s="5"/>
      <c r="G1018" s="4"/>
    </row>
    <row r="1019" spans="3:7" x14ac:dyDescent="0.25">
      <c r="C1019" s="5">
        <v>1009</v>
      </c>
      <c r="D1019" s="5"/>
      <c r="G1019" s="4"/>
    </row>
    <row r="1020" spans="3:7" x14ac:dyDescent="0.25">
      <c r="C1020" s="5">
        <v>1010</v>
      </c>
      <c r="D1020" s="5"/>
      <c r="G1020" s="4"/>
    </row>
    <row r="1021" spans="3:7" x14ac:dyDescent="0.25">
      <c r="C1021" s="5">
        <v>1011</v>
      </c>
      <c r="D1021" s="5"/>
      <c r="G1021" s="4"/>
    </row>
    <row r="1022" spans="3:7" x14ac:dyDescent="0.25">
      <c r="C1022" s="5">
        <v>1012</v>
      </c>
      <c r="D1022" s="5"/>
      <c r="G1022" s="4"/>
    </row>
    <row r="1023" spans="3:7" x14ac:dyDescent="0.25">
      <c r="C1023" s="5">
        <v>1013</v>
      </c>
      <c r="D1023" s="5"/>
      <c r="G1023" s="4"/>
    </row>
    <row r="1024" spans="3:7" x14ac:dyDescent="0.25">
      <c r="C1024" s="5">
        <v>1014</v>
      </c>
      <c r="D1024" s="5"/>
      <c r="G1024" s="4"/>
    </row>
    <row r="1025" spans="3:7" x14ac:dyDescent="0.25">
      <c r="C1025" s="5">
        <v>1015</v>
      </c>
      <c r="D1025" s="5"/>
      <c r="G1025" s="4"/>
    </row>
    <row r="1026" spans="3:7" x14ac:dyDescent="0.25">
      <c r="C1026" s="5">
        <v>1016</v>
      </c>
      <c r="D1026" s="5"/>
      <c r="G1026" s="4"/>
    </row>
    <row r="1027" spans="3:7" x14ac:dyDescent="0.25">
      <c r="C1027" s="5">
        <v>1017</v>
      </c>
      <c r="D1027" s="5"/>
      <c r="G1027" s="4"/>
    </row>
    <row r="1028" spans="3:7" x14ac:dyDescent="0.25">
      <c r="C1028" s="5">
        <v>1018</v>
      </c>
      <c r="D1028" s="5"/>
      <c r="G1028" s="4"/>
    </row>
    <row r="1029" spans="3:7" x14ac:dyDescent="0.25">
      <c r="C1029" s="5">
        <v>1019</v>
      </c>
      <c r="D1029" s="5"/>
      <c r="G1029" s="4"/>
    </row>
    <row r="1030" spans="3:7" x14ac:dyDescent="0.25">
      <c r="C1030" s="5">
        <v>1020</v>
      </c>
      <c r="D1030" s="5"/>
      <c r="G1030" s="4"/>
    </row>
    <row r="1031" spans="3:7" x14ac:dyDescent="0.25">
      <c r="C1031" s="5">
        <v>1021</v>
      </c>
      <c r="D1031" s="5"/>
      <c r="G1031" s="4"/>
    </row>
    <row r="1032" spans="3:7" x14ac:dyDescent="0.25">
      <c r="C1032" s="5">
        <v>1022</v>
      </c>
      <c r="D1032" s="5"/>
      <c r="G1032" s="4"/>
    </row>
    <row r="1033" spans="3:7" x14ac:dyDescent="0.25">
      <c r="C1033" s="5">
        <v>1023</v>
      </c>
      <c r="D1033" s="5"/>
      <c r="G1033" s="4"/>
    </row>
    <row r="1034" spans="3:7" x14ac:dyDescent="0.25">
      <c r="C1034" s="5">
        <v>1024</v>
      </c>
      <c r="D1034" s="5"/>
      <c r="G1034" s="4"/>
    </row>
    <row r="1035" spans="3:7" x14ac:dyDescent="0.25">
      <c r="C1035" s="5">
        <v>1025</v>
      </c>
      <c r="D1035" s="5"/>
      <c r="G1035" s="4"/>
    </row>
    <row r="1036" spans="3:7" x14ac:dyDescent="0.25">
      <c r="C1036" s="5">
        <v>1026</v>
      </c>
      <c r="D1036" s="5"/>
      <c r="G1036" s="4"/>
    </row>
    <row r="1037" spans="3:7" x14ac:dyDescent="0.25">
      <c r="C1037" s="5">
        <v>1027</v>
      </c>
      <c r="D1037" s="5"/>
      <c r="G1037" s="4"/>
    </row>
    <row r="1038" spans="3:7" x14ac:dyDescent="0.25">
      <c r="C1038" s="5">
        <v>1028</v>
      </c>
      <c r="D1038" s="5"/>
      <c r="G1038" s="4"/>
    </row>
    <row r="1039" spans="3:7" x14ac:dyDescent="0.25">
      <c r="C1039" s="5">
        <v>1029</v>
      </c>
      <c r="D1039" s="5"/>
      <c r="G1039" s="4"/>
    </row>
    <row r="1040" spans="3:7" x14ac:dyDescent="0.25">
      <c r="C1040" s="5">
        <v>1030</v>
      </c>
      <c r="D1040" s="5"/>
      <c r="G1040" s="4"/>
    </row>
    <row r="1041" spans="3:7" x14ac:dyDescent="0.25">
      <c r="C1041" s="5">
        <v>1031</v>
      </c>
      <c r="D1041" s="5"/>
      <c r="G1041" s="4"/>
    </row>
    <row r="1042" spans="3:7" x14ac:dyDescent="0.25">
      <c r="C1042" s="5">
        <v>1032</v>
      </c>
      <c r="D1042" s="5"/>
      <c r="G1042" s="4"/>
    </row>
    <row r="1043" spans="3:7" x14ac:dyDescent="0.25">
      <c r="C1043" s="5">
        <v>1033</v>
      </c>
      <c r="D1043" s="5"/>
      <c r="G1043" s="4"/>
    </row>
    <row r="1044" spans="3:7" x14ac:dyDescent="0.25">
      <c r="C1044" s="5">
        <v>1034</v>
      </c>
      <c r="D1044" s="5"/>
      <c r="G1044" s="4"/>
    </row>
    <row r="1045" spans="3:7" x14ac:dyDescent="0.25">
      <c r="C1045" s="5">
        <v>1035</v>
      </c>
      <c r="D1045" s="5"/>
      <c r="G1045" s="4"/>
    </row>
    <row r="1046" spans="3:7" x14ac:dyDescent="0.25">
      <c r="C1046" s="5">
        <v>1036</v>
      </c>
      <c r="D1046" s="5"/>
      <c r="G1046" s="4"/>
    </row>
    <row r="1047" spans="3:7" x14ac:dyDescent="0.25">
      <c r="C1047" s="5">
        <v>1037</v>
      </c>
      <c r="D1047" s="5"/>
      <c r="G1047" s="4"/>
    </row>
    <row r="1048" spans="3:7" x14ac:dyDescent="0.25">
      <c r="C1048" s="5">
        <v>1038</v>
      </c>
      <c r="D1048" s="5"/>
      <c r="G1048" s="4"/>
    </row>
    <row r="1049" spans="3:7" x14ac:dyDescent="0.25">
      <c r="C1049" s="5">
        <v>1039</v>
      </c>
      <c r="D1049" s="5"/>
      <c r="G1049" s="4"/>
    </row>
    <row r="1050" spans="3:7" x14ac:dyDescent="0.25">
      <c r="C1050" s="5">
        <v>1040</v>
      </c>
      <c r="D1050" s="5"/>
      <c r="G1050" s="4"/>
    </row>
    <row r="1051" spans="3:7" x14ac:dyDescent="0.25">
      <c r="C1051" s="5">
        <v>1041</v>
      </c>
      <c r="D1051" s="5"/>
      <c r="G1051" s="4"/>
    </row>
    <row r="1052" spans="3:7" x14ac:dyDescent="0.25">
      <c r="C1052" s="5">
        <v>1042</v>
      </c>
      <c r="D1052" s="5"/>
      <c r="G1052" s="4"/>
    </row>
    <row r="1053" spans="3:7" x14ac:dyDescent="0.25">
      <c r="C1053" s="5">
        <v>1043</v>
      </c>
      <c r="D1053" s="5"/>
      <c r="G1053" s="4"/>
    </row>
    <row r="1054" spans="3:7" x14ac:dyDescent="0.25">
      <c r="C1054" s="5">
        <v>1044</v>
      </c>
      <c r="D1054" s="5"/>
      <c r="G1054" s="4"/>
    </row>
    <row r="1055" spans="3:7" x14ac:dyDescent="0.25">
      <c r="C1055" s="5">
        <v>1045</v>
      </c>
      <c r="D1055" s="5"/>
      <c r="G1055" s="4"/>
    </row>
    <row r="1056" spans="3:7" x14ac:dyDescent="0.25">
      <c r="C1056" s="5">
        <v>1046</v>
      </c>
      <c r="D1056" s="5"/>
      <c r="G1056" s="4"/>
    </row>
    <row r="1057" spans="3:7" x14ac:dyDescent="0.25">
      <c r="C1057" s="5">
        <v>1047</v>
      </c>
      <c r="D1057" s="5"/>
      <c r="G1057" s="4"/>
    </row>
    <row r="1058" spans="3:7" x14ac:dyDescent="0.25">
      <c r="C1058" s="5">
        <v>1048</v>
      </c>
      <c r="D1058" s="5"/>
      <c r="G1058" s="4"/>
    </row>
    <row r="1059" spans="3:7" x14ac:dyDescent="0.25">
      <c r="C1059" s="5">
        <v>1049</v>
      </c>
      <c r="D1059" s="5"/>
      <c r="G1059" s="4"/>
    </row>
    <row r="1060" spans="3:7" x14ac:dyDescent="0.25">
      <c r="C1060" s="5">
        <v>1050</v>
      </c>
      <c r="D1060" s="5"/>
      <c r="G1060" s="4"/>
    </row>
    <row r="1061" spans="3:7" x14ac:dyDescent="0.25">
      <c r="C1061" s="5">
        <v>1051</v>
      </c>
      <c r="D1061" s="5"/>
      <c r="G1061" s="4"/>
    </row>
    <row r="1062" spans="3:7" x14ac:dyDescent="0.25">
      <c r="C1062" s="5">
        <v>1052</v>
      </c>
      <c r="D1062" s="5"/>
      <c r="G1062" s="4"/>
    </row>
    <row r="1063" spans="3:7" x14ac:dyDescent="0.25">
      <c r="C1063" s="5">
        <v>1053</v>
      </c>
      <c r="D1063" s="5"/>
      <c r="G1063" s="4"/>
    </row>
    <row r="1064" spans="3:7" x14ac:dyDescent="0.25">
      <c r="C1064" s="5">
        <v>1054</v>
      </c>
      <c r="D1064" s="5"/>
      <c r="G1064" s="4"/>
    </row>
    <row r="1065" spans="3:7" x14ac:dyDescent="0.25">
      <c r="C1065" s="5">
        <v>1055</v>
      </c>
      <c r="D1065" s="5"/>
      <c r="G1065" s="4"/>
    </row>
    <row r="1066" spans="3:7" x14ac:dyDescent="0.25">
      <c r="C1066" s="5">
        <v>1056</v>
      </c>
      <c r="D1066" s="5"/>
      <c r="G1066" s="4"/>
    </row>
    <row r="1067" spans="3:7" x14ac:dyDescent="0.25">
      <c r="C1067" s="5">
        <v>1057</v>
      </c>
      <c r="D1067" s="5"/>
      <c r="G1067" s="4"/>
    </row>
    <row r="1068" spans="3:7" x14ac:dyDescent="0.25">
      <c r="C1068" s="5">
        <v>1058</v>
      </c>
      <c r="D1068" s="5"/>
      <c r="G1068" s="4"/>
    </row>
    <row r="1069" spans="3:7" x14ac:dyDescent="0.25">
      <c r="C1069" s="5">
        <v>1059</v>
      </c>
      <c r="D1069" s="5"/>
      <c r="G1069" s="4"/>
    </row>
    <row r="1070" spans="3:7" x14ac:dyDescent="0.25">
      <c r="C1070" s="5">
        <v>1060</v>
      </c>
      <c r="D1070" s="5"/>
      <c r="G1070" s="4"/>
    </row>
    <row r="1071" spans="3:7" x14ac:dyDescent="0.25">
      <c r="C1071" s="5">
        <v>1061</v>
      </c>
      <c r="D1071" s="5"/>
      <c r="G1071" s="4"/>
    </row>
    <row r="1072" spans="3:7" x14ac:dyDescent="0.25">
      <c r="C1072" s="5">
        <v>1062</v>
      </c>
      <c r="D1072" s="5"/>
      <c r="G1072" s="4"/>
    </row>
    <row r="1073" spans="3:7" x14ac:dyDescent="0.25">
      <c r="C1073" s="5">
        <v>1063</v>
      </c>
      <c r="D1073" s="5"/>
      <c r="G1073" s="4"/>
    </row>
    <row r="1074" spans="3:7" x14ac:dyDescent="0.25">
      <c r="C1074" s="5">
        <v>1064</v>
      </c>
      <c r="D1074" s="5"/>
      <c r="G1074" s="4"/>
    </row>
    <row r="1075" spans="3:7" x14ac:dyDescent="0.25">
      <c r="C1075" s="5">
        <v>1065</v>
      </c>
      <c r="D1075" s="5"/>
      <c r="G1075" s="4"/>
    </row>
    <row r="1076" spans="3:7" x14ac:dyDescent="0.25">
      <c r="C1076" s="5">
        <v>1066</v>
      </c>
      <c r="D1076" s="5"/>
      <c r="G1076" s="4"/>
    </row>
    <row r="1077" spans="3:7" x14ac:dyDescent="0.25">
      <c r="C1077" s="5">
        <v>1067</v>
      </c>
      <c r="D1077" s="5"/>
      <c r="G1077" s="4"/>
    </row>
    <row r="1078" spans="3:7" x14ac:dyDescent="0.25">
      <c r="C1078" s="5">
        <v>1068</v>
      </c>
      <c r="D1078" s="5"/>
      <c r="G1078" s="4"/>
    </row>
    <row r="1079" spans="3:7" x14ac:dyDescent="0.25">
      <c r="C1079" s="5">
        <v>1069</v>
      </c>
      <c r="D1079" s="5"/>
      <c r="G1079" s="4"/>
    </row>
    <row r="1080" spans="3:7" x14ac:dyDescent="0.25">
      <c r="C1080" s="5">
        <v>1070</v>
      </c>
      <c r="D1080" s="5"/>
      <c r="G1080" s="4"/>
    </row>
    <row r="1081" spans="3:7" x14ac:dyDescent="0.25">
      <c r="C1081" s="5">
        <v>1071</v>
      </c>
      <c r="D1081" s="5"/>
      <c r="G1081" s="4"/>
    </row>
    <row r="1082" spans="3:7" x14ac:dyDescent="0.25">
      <c r="C1082" s="5">
        <v>1072</v>
      </c>
      <c r="D1082" s="5"/>
      <c r="G1082" s="4"/>
    </row>
    <row r="1083" spans="3:7" x14ac:dyDescent="0.25">
      <c r="C1083" s="5">
        <v>1073</v>
      </c>
      <c r="D1083" s="5"/>
      <c r="G1083" s="4"/>
    </row>
    <row r="1084" spans="3:7" x14ac:dyDescent="0.25">
      <c r="C1084" s="5">
        <v>1074</v>
      </c>
      <c r="D1084" s="5"/>
      <c r="G1084" s="4"/>
    </row>
    <row r="1085" spans="3:7" x14ac:dyDescent="0.25">
      <c r="C1085" s="5">
        <v>1075</v>
      </c>
      <c r="D1085" s="5"/>
      <c r="G1085" s="4"/>
    </row>
    <row r="1086" spans="3:7" x14ac:dyDescent="0.25">
      <c r="C1086" s="5">
        <v>1076</v>
      </c>
      <c r="D1086" s="5"/>
      <c r="G1086" s="4"/>
    </row>
    <row r="1087" spans="3:7" x14ac:dyDescent="0.25">
      <c r="C1087" s="5">
        <v>1077</v>
      </c>
      <c r="D1087" s="5"/>
      <c r="G1087" s="4"/>
    </row>
    <row r="1088" spans="3:7" x14ac:dyDescent="0.25">
      <c r="C1088" s="5">
        <v>1078</v>
      </c>
      <c r="D1088" s="5"/>
      <c r="G1088" s="4"/>
    </row>
    <row r="1089" spans="3:7" x14ac:dyDescent="0.25">
      <c r="C1089" s="5">
        <v>1079</v>
      </c>
      <c r="D1089" s="5"/>
      <c r="G1089" s="4"/>
    </row>
    <row r="1090" spans="3:7" x14ac:dyDescent="0.25">
      <c r="C1090" s="5">
        <v>1080</v>
      </c>
      <c r="D1090" s="5"/>
      <c r="G1090" s="4"/>
    </row>
    <row r="1091" spans="3:7" x14ac:dyDescent="0.25">
      <c r="C1091" s="5">
        <v>1081</v>
      </c>
      <c r="D1091" s="5"/>
      <c r="G1091" s="4"/>
    </row>
    <row r="1092" spans="3:7" x14ac:dyDescent="0.25">
      <c r="C1092" s="5">
        <v>1082</v>
      </c>
      <c r="D1092" s="5"/>
      <c r="G1092" s="4"/>
    </row>
    <row r="1093" spans="3:7" x14ac:dyDescent="0.25">
      <c r="C1093" s="5">
        <v>1083</v>
      </c>
      <c r="D1093" s="5"/>
      <c r="G1093" s="4"/>
    </row>
    <row r="1094" spans="3:7" x14ac:dyDescent="0.25">
      <c r="C1094" s="5">
        <v>1084</v>
      </c>
      <c r="D1094" s="5"/>
      <c r="G1094" s="4"/>
    </row>
    <row r="1095" spans="3:7" x14ac:dyDescent="0.25">
      <c r="C1095" s="5">
        <v>1085</v>
      </c>
      <c r="D1095" s="5"/>
      <c r="G1095" s="4"/>
    </row>
    <row r="1096" spans="3:7" x14ac:dyDescent="0.25">
      <c r="C1096" s="5">
        <v>1086</v>
      </c>
      <c r="D1096" s="5"/>
      <c r="G1096" s="4"/>
    </row>
    <row r="1097" spans="3:7" x14ac:dyDescent="0.25">
      <c r="C1097" s="5">
        <v>1087</v>
      </c>
      <c r="D1097" s="5"/>
      <c r="G1097" s="4"/>
    </row>
    <row r="1098" spans="3:7" x14ac:dyDescent="0.25">
      <c r="C1098" s="5">
        <v>1088</v>
      </c>
      <c r="D1098" s="5"/>
      <c r="G1098" s="4"/>
    </row>
    <row r="1099" spans="3:7" x14ac:dyDescent="0.25">
      <c r="C1099" s="5">
        <v>1089</v>
      </c>
      <c r="D1099" s="5"/>
      <c r="G1099" s="4"/>
    </row>
    <row r="1100" spans="3:7" x14ac:dyDescent="0.25">
      <c r="C1100" s="5">
        <v>1090</v>
      </c>
      <c r="D1100" s="5"/>
      <c r="G1100" s="4"/>
    </row>
    <row r="1101" spans="3:7" x14ac:dyDescent="0.25">
      <c r="C1101" s="5">
        <v>1091</v>
      </c>
      <c r="D1101" s="5"/>
      <c r="G1101" s="4"/>
    </row>
    <row r="1102" spans="3:7" x14ac:dyDescent="0.25">
      <c r="C1102" s="5">
        <v>1092</v>
      </c>
      <c r="D1102" s="5"/>
      <c r="G1102" s="4"/>
    </row>
    <row r="1103" spans="3:7" x14ac:dyDescent="0.25">
      <c r="C1103" s="5">
        <v>1093</v>
      </c>
      <c r="D1103" s="5"/>
      <c r="G1103" s="4"/>
    </row>
    <row r="1104" spans="3:7" x14ac:dyDescent="0.25">
      <c r="C1104" s="5">
        <v>1094</v>
      </c>
      <c r="D1104" s="5"/>
      <c r="G1104" s="4"/>
    </row>
    <row r="1105" spans="3:7" x14ac:dyDescent="0.25">
      <c r="C1105" s="5">
        <v>1095</v>
      </c>
      <c r="D1105" s="5"/>
      <c r="G1105" s="4"/>
    </row>
    <row r="1106" spans="3:7" x14ac:dyDescent="0.25">
      <c r="C1106" s="5">
        <v>1096</v>
      </c>
      <c r="D1106" s="5"/>
      <c r="G1106" s="4"/>
    </row>
    <row r="1107" spans="3:7" x14ac:dyDescent="0.25">
      <c r="C1107" s="5">
        <v>1097</v>
      </c>
      <c r="D1107" s="5"/>
      <c r="G1107" s="4"/>
    </row>
    <row r="1108" spans="3:7" x14ac:dyDescent="0.25">
      <c r="C1108" s="5">
        <v>1098</v>
      </c>
      <c r="D1108" s="5"/>
      <c r="G1108" s="4"/>
    </row>
    <row r="1109" spans="3:7" x14ac:dyDescent="0.25">
      <c r="C1109" s="5">
        <v>1099</v>
      </c>
      <c r="D1109" s="5"/>
      <c r="G1109" s="4"/>
    </row>
    <row r="1110" spans="3:7" x14ac:dyDescent="0.25">
      <c r="C1110" s="5">
        <v>1100</v>
      </c>
      <c r="D1110" s="5"/>
      <c r="G1110" s="4"/>
    </row>
    <row r="1111" spans="3:7" x14ac:dyDescent="0.25">
      <c r="C1111" s="5">
        <v>1101</v>
      </c>
      <c r="D1111" s="5"/>
      <c r="G1111" s="4"/>
    </row>
    <row r="1112" spans="3:7" x14ac:dyDescent="0.25">
      <c r="C1112" s="5">
        <v>1102</v>
      </c>
      <c r="D1112" s="5"/>
      <c r="G1112" s="4"/>
    </row>
    <row r="1113" spans="3:7" x14ac:dyDescent="0.25">
      <c r="C1113" s="5">
        <v>1103</v>
      </c>
      <c r="D1113" s="5"/>
      <c r="G1113" s="4"/>
    </row>
    <row r="1114" spans="3:7" x14ac:dyDescent="0.25">
      <c r="C1114" s="5">
        <v>1104</v>
      </c>
      <c r="D1114" s="5"/>
      <c r="G1114" s="4"/>
    </row>
    <row r="1115" spans="3:7" x14ac:dyDescent="0.25">
      <c r="C1115" s="5">
        <v>1105</v>
      </c>
      <c r="D1115" s="5"/>
      <c r="G1115" s="4"/>
    </row>
    <row r="1116" spans="3:7" x14ac:dyDescent="0.25">
      <c r="C1116" s="5">
        <v>1106</v>
      </c>
      <c r="D1116" s="5"/>
      <c r="G1116" s="4"/>
    </row>
    <row r="1117" spans="3:7" x14ac:dyDescent="0.25">
      <c r="C1117" s="5">
        <v>1107</v>
      </c>
      <c r="D1117" s="5"/>
      <c r="G1117" s="4"/>
    </row>
    <row r="1118" spans="3:7" x14ac:dyDescent="0.25">
      <c r="C1118" s="5">
        <v>1108</v>
      </c>
      <c r="D1118" s="5"/>
      <c r="G1118" s="4"/>
    </row>
    <row r="1119" spans="3:7" x14ac:dyDescent="0.25">
      <c r="C1119" s="5">
        <v>1109</v>
      </c>
      <c r="D1119" s="5"/>
      <c r="G1119" s="4"/>
    </row>
    <row r="1120" spans="3:7" x14ac:dyDescent="0.25">
      <c r="C1120" s="5">
        <v>1110</v>
      </c>
      <c r="D1120" s="5"/>
      <c r="G1120" s="4"/>
    </row>
    <row r="1121" spans="3:7" x14ac:dyDescent="0.25">
      <c r="C1121" s="5">
        <v>1111</v>
      </c>
      <c r="D1121" s="5"/>
      <c r="G1121" s="4"/>
    </row>
    <row r="1122" spans="3:7" x14ac:dyDescent="0.25">
      <c r="C1122" s="5">
        <v>1112</v>
      </c>
      <c r="D1122" s="5"/>
      <c r="G1122" s="4"/>
    </row>
    <row r="1123" spans="3:7" x14ac:dyDescent="0.25">
      <c r="C1123" s="5">
        <v>1113</v>
      </c>
      <c r="D1123" s="5"/>
      <c r="G1123" s="4"/>
    </row>
    <row r="1124" spans="3:7" x14ac:dyDescent="0.25">
      <c r="C1124" s="5">
        <v>1114</v>
      </c>
      <c r="D1124" s="5"/>
      <c r="G1124" s="4"/>
    </row>
    <row r="1125" spans="3:7" x14ac:dyDescent="0.25">
      <c r="C1125" s="5">
        <v>1115</v>
      </c>
      <c r="D1125" s="5"/>
      <c r="G1125" s="4"/>
    </row>
    <row r="1126" spans="3:7" x14ac:dyDescent="0.25">
      <c r="C1126" s="5">
        <v>1116</v>
      </c>
      <c r="D1126" s="5"/>
      <c r="G1126" s="4"/>
    </row>
    <row r="1127" spans="3:7" x14ac:dyDescent="0.25">
      <c r="C1127" s="5">
        <v>1117</v>
      </c>
      <c r="D1127" s="5"/>
      <c r="G1127" s="4"/>
    </row>
    <row r="1128" spans="3:7" x14ac:dyDescent="0.25">
      <c r="C1128" s="5">
        <v>1118</v>
      </c>
      <c r="D1128" s="5"/>
      <c r="G1128" s="4"/>
    </row>
    <row r="1129" spans="3:7" x14ac:dyDescent="0.25">
      <c r="C1129" s="5">
        <v>1119</v>
      </c>
      <c r="D1129" s="5"/>
      <c r="G1129" s="4"/>
    </row>
    <row r="1130" spans="3:7" x14ac:dyDescent="0.25">
      <c r="C1130" s="5">
        <v>1120</v>
      </c>
      <c r="D1130" s="5"/>
      <c r="G1130" s="4"/>
    </row>
    <row r="1131" spans="3:7" x14ac:dyDescent="0.25">
      <c r="C1131" s="5">
        <v>1121</v>
      </c>
      <c r="D1131" s="5"/>
      <c r="G1131" s="4"/>
    </row>
    <row r="1132" spans="3:7" x14ac:dyDescent="0.25">
      <c r="C1132" s="5">
        <v>1122</v>
      </c>
      <c r="D1132" s="5"/>
      <c r="G1132" s="4"/>
    </row>
    <row r="1133" spans="3:7" x14ac:dyDescent="0.25">
      <c r="C1133" s="5">
        <v>1123</v>
      </c>
      <c r="D1133" s="5"/>
      <c r="G1133" s="4"/>
    </row>
    <row r="1134" spans="3:7" x14ac:dyDescent="0.25">
      <c r="C1134" s="5">
        <v>1124</v>
      </c>
      <c r="D1134" s="5"/>
      <c r="G1134" s="4"/>
    </row>
    <row r="1135" spans="3:7" x14ac:dyDescent="0.25">
      <c r="C1135" s="5">
        <v>1125</v>
      </c>
      <c r="D1135" s="5"/>
      <c r="G1135" s="4"/>
    </row>
    <row r="1136" spans="3:7" x14ac:dyDescent="0.25">
      <c r="C1136" s="5">
        <v>1126</v>
      </c>
      <c r="D1136" s="5"/>
      <c r="G1136" s="4"/>
    </row>
    <row r="1137" spans="3:7" x14ac:dyDescent="0.25">
      <c r="C1137" s="5">
        <v>1127</v>
      </c>
      <c r="D1137" s="5"/>
      <c r="G1137" s="4"/>
    </row>
    <row r="1138" spans="3:7" x14ac:dyDescent="0.25">
      <c r="C1138" s="5">
        <v>1128</v>
      </c>
      <c r="D1138" s="5"/>
      <c r="G1138" s="4"/>
    </row>
    <row r="1139" spans="3:7" x14ac:dyDescent="0.25">
      <c r="C1139" s="5">
        <v>1129</v>
      </c>
      <c r="D1139" s="5"/>
      <c r="G1139" s="4"/>
    </row>
    <row r="1140" spans="3:7" x14ac:dyDescent="0.25">
      <c r="C1140" s="5">
        <v>1130</v>
      </c>
      <c r="D1140" s="5"/>
      <c r="G1140" s="4"/>
    </row>
    <row r="1141" spans="3:7" x14ac:dyDescent="0.25">
      <c r="C1141" s="5">
        <v>1131</v>
      </c>
      <c r="D1141" s="5"/>
      <c r="G1141" s="4"/>
    </row>
    <row r="1142" spans="3:7" x14ac:dyDescent="0.25">
      <c r="C1142" s="5">
        <v>1132</v>
      </c>
      <c r="D1142" s="5"/>
      <c r="G1142" s="4"/>
    </row>
    <row r="1143" spans="3:7" x14ac:dyDescent="0.25">
      <c r="C1143" s="5">
        <v>1133</v>
      </c>
      <c r="D1143" s="5"/>
      <c r="G1143" s="4"/>
    </row>
    <row r="1144" spans="3:7" x14ac:dyDescent="0.25">
      <c r="C1144" s="5">
        <v>1134</v>
      </c>
      <c r="D1144" s="5"/>
      <c r="G1144" s="4"/>
    </row>
    <row r="1145" spans="3:7" x14ac:dyDescent="0.25">
      <c r="C1145" s="5">
        <v>1135</v>
      </c>
      <c r="D1145" s="5"/>
      <c r="G1145" s="4"/>
    </row>
    <row r="1146" spans="3:7" x14ac:dyDescent="0.25">
      <c r="C1146" s="5">
        <v>1136</v>
      </c>
      <c r="D1146" s="5"/>
      <c r="G1146" s="4"/>
    </row>
    <row r="1147" spans="3:7" x14ac:dyDescent="0.25">
      <c r="C1147" s="5">
        <v>1137</v>
      </c>
      <c r="D1147" s="5"/>
      <c r="G1147" s="4"/>
    </row>
    <row r="1148" spans="3:7" x14ac:dyDescent="0.25">
      <c r="C1148" s="5">
        <v>1138</v>
      </c>
      <c r="D1148" s="5"/>
      <c r="G1148" s="4"/>
    </row>
    <row r="1149" spans="3:7" x14ac:dyDescent="0.25">
      <c r="C1149" s="5">
        <v>1139</v>
      </c>
      <c r="D1149" s="5"/>
      <c r="G1149" s="4"/>
    </row>
    <row r="1150" spans="3:7" x14ac:dyDescent="0.25">
      <c r="C1150" s="5">
        <v>1140</v>
      </c>
      <c r="D1150" s="5"/>
      <c r="G1150" s="4"/>
    </row>
    <row r="1151" spans="3:7" x14ac:dyDescent="0.25">
      <c r="C1151" s="5">
        <v>1141</v>
      </c>
      <c r="D1151" s="5"/>
      <c r="G1151" s="4"/>
    </row>
    <row r="1152" spans="3:7" x14ac:dyDescent="0.25">
      <c r="C1152" s="5">
        <v>1142</v>
      </c>
      <c r="D1152" s="5"/>
      <c r="G1152" s="4"/>
    </row>
    <row r="1153" spans="3:7" x14ac:dyDescent="0.25">
      <c r="C1153" s="5">
        <v>1143</v>
      </c>
      <c r="D1153" s="5"/>
      <c r="G1153" s="4"/>
    </row>
    <row r="1154" spans="3:7" x14ac:dyDescent="0.25">
      <c r="C1154" s="5">
        <v>1144</v>
      </c>
      <c r="D1154" s="5"/>
      <c r="G1154" s="4"/>
    </row>
    <row r="1155" spans="3:7" x14ac:dyDescent="0.25">
      <c r="C1155" s="5">
        <v>1145</v>
      </c>
      <c r="D1155" s="5"/>
      <c r="G1155" s="4"/>
    </row>
    <row r="1156" spans="3:7" x14ac:dyDescent="0.25">
      <c r="C1156" s="5">
        <v>1146</v>
      </c>
      <c r="D1156" s="5"/>
      <c r="G1156" s="4"/>
    </row>
    <row r="1157" spans="3:7" x14ac:dyDescent="0.25">
      <c r="C1157" s="5">
        <v>1147</v>
      </c>
      <c r="D1157" s="5"/>
      <c r="G1157" s="4"/>
    </row>
    <row r="1158" spans="3:7" x14ac:dyDescent="0.25">
      <c r="C1158" s="5">
        <v>1148</v>
      </c>
      <c r="D1158" s="5"/>
      <c r="G1158" s="4"/>
    </row>
    <row r="1159" spans="3:7" x14ac:dyDescent="0.25">
      <c r="C1159" s="5">
        <v>1149</v>
      </c>
      <c r="D1159" s="5"/>
      <c r="G1159" s="4"/>
    </row>
    <row r="1160" spans="3:7" x14ac:dyDescent="0.25">
      <c r="C1160" s="5">
        <v>1150</v>
      </c>
      <c r="D1160" s="5"/>
      <c r="G1160" s="4"/>
    </row>
    <row r="1161" spans="3:7" x14ac:dyDescent="0.25">
      <c r="C1161" s="5">
        <v>1151</v>
      </c>
      <c r="D1161" s="5"/>
      <c r="G1161" s="4"/>
    </row>
    <row r="1162" spans="3:7" x14ac:dyDescent="0.25">
      <c r="C1162" s="5">
        <v>1152</v>
      </c>
      <c r="D1162" s="5"/>
      <c r="G1162" s="4"/>
    </row>
    <row r="1163" spans="3:7" x14ac:dyDescent="0.25">
      <c r="C1163" s="5">
        <v>1153</v>
      </c>
      <c r="D1163" s="5"/>
      <c r="G1163" s="4"/>
    </row>
    <row r="1164" spans="3:7" x14ac:dyDescent="0.25">
      <c r="C1164" s="5">
        <v>1154</v>
      </c>
      <c r="D1164" s="5"/>
      <c r="G1164" s="4"/>
    </row>
    <row r="1165" spans="3:7" x14ac:dyDescent="0.25">
      <c r="C1165" s="5">
        <v>1155</v>
      </c>
      <c r="D1165" s="5"/>
      <c r="G1165" s="4"/>
    </row>
    <row r="1166" spans="3:7" x14ac:dyDescent="0.25">
      <c r="C1166" s="5">
        <v>1156</v>
      </c>
      <c r="D1166" s="5"/>
      <c r="G1166" s="4"/>
    </row>
    <row r="1167" spans="3:7" x14ac:dyDescent="0.25">
      <c r="C1167" s="5">
        <v>1157</v>
      </c>
      <c r="D1167" s="5"/>
      <c r="G1167" s="4"/>
    </row>
    <row r="1168" spans="3:7" x14ac:dyDescent="0.25">
      <c r="C1168" s="5">
        <v>1158</v>
      </c>
      <c r="D1168" s="5"/>
      <c r="G1168" s="4"/>
    </row>
    <row r="1169" spans="3:7" x14ac:dyDescent="0.25">
      <c r="C1169" s="5">
        <v>1159</v>
      </c>
      <c r="D1169" s="5"/>
      <c r="G1169" s="4"/>
    </row>
    <row r="1170" spans="3:7" x14ac:dyDescent="0.25">
      <c r="C1170" s="5">
        <v>1160</v>
      </c>
      <c r="D1170" s="5"/>
      <c r="G1170" s="4"/>
    </row>
    <row r="1171" spans="3:7" x14ac:dyDescent="0.25">
      <c r="C1171" s="5">
        <v>1161</v>
      </c>
      <c r="D1171" s="5"/>
      <c r="G1171" s="4"/>
    </row>
    <row r="1172" spans="3:7" x14ac:dyDescent="0.25">
      <c r="C1172" s="5">
        <v>1162</v>
      </c>
      <c r="D1172" s="5"/>
      <c r="G1172" s="4"/>
    </row>
    <row r="1173" spans="3:7" x14ac:dyDescent="0.25">
      <c r="C1173" s="5">
        <v>1163</v>
      </c>
      <c r="D1173" s="5"/>
      <c r="G1173" s="4"/>
    </row>
    <row r="1174" spans="3:7" x14ac:dyDescent="0.25">
      <c r="C1174" s="5">
        <v>1164</v>
      </c>
      <c r="D1174" s="5"/>
      <c r="G1174" s="4"/>
    </row>
    <row r="1175" spans="3:7" x14ac:dyDescent="0.25">
      <c r="C1175" s="5">
        <v>1165</v>
      </c>
      <c r="D1175" s="5"/>
      <c r="G1175" s="4"/>
    </row>
    <row r="1176" spans="3:7" x14ac:dyDescent="0.25">
      <c r="C1176" s="5">
        <v>1166</v>
      </c>
      <c r="D1176" s="5"/>
      <c r="G1176" s="4"/>
    </row>
    <row r="1177" spans="3:7" x14ac:dyDescent="0.25">
      <c r="C1177" s="5">
        <v>1167</v>
      </c>
      <c r="D1177" s="5"/>
      <c r="G1177" s="4"/>
    </row>
    <row r="1178" spans="3:7" x14ac:dyDescent="0.25">
      <c r="C1178" s="5">
        <v>1168</v>
      </c>
      <c r="D1178" s="5"/>
      <c r="G1178" s="4"/>
    </row>
    <row r="1179" spans="3:7" x14ac:dyDescent="0.25">
      <c r="C1179" s="5">
        <v>1169</v>
      </c>
      <c r="D1179" s="5"/>
      <c r="G1179" s="4"/>
    </row>
    <row r="1180" spans="3:7" x14ac:dyDescent="0.25">
      <c r="C1180" s="5">
        <v>1170</v>
      </c>
      <c r="D1180" s="5"/>
      <c r="G1180" s="4"/>
    </row>
    <row r="1181" spans="3:7" x14ac:dyDescent="0.25">
      <c r="C1181" s="5">
        <v>1171</v>
      </c>
      <c r="D1181" s="5"/>
      <c r="G1181" s="4"/>
    </row>
    <row r="1182" spans="3:7" x14ac:dyDescent="0.25">
      <c r="C1182" s="5">
        <v>1172</v>
      </c>
      <c r="D1182" s="5"/>
      <c r="G1182" s="4"/>
    </row>
    <row r="1183" spans="3:7" x14ac:dyDescent="0.25">
      <c r="C1183" s="5">
        <v>1173</v>
      </c>
      <c r="D1183" s="5"/>
      <c r="G1183" s="4"/>
    </row>
    <row r="1184" spans="3:7" x14ac:dyDescent="0.25">
      <c r="C1184" s="5">
        <v>1174</v>
      </c>
      <c r="D1184" s="5"/>
      <c r="G1184" s="4"/>
    </row>
    <row r="1185" spans="3:7" x14ac:dyDescent="0.25">
      <c r="C1185" s="5">
        <v>1175</v>
      </c>
      <c r="D1185" s="5"/>
      <c r="G1185" s="4"/>
    </row>
    <row r="1186" spans="3:7" x14ac:dyDescent="0.25">
      <c r="C1186" s="5">
        <v>1176</v>
      </c>
      <c r="D1186" s="5"/>
      <c r="G1186" s="4"/>
    </row>
    <row r="1187" spans="3:7" x14ac:dyDescent="0.25">
      <c r="C1187" s="5">
        <v>1177</v>
      </c>
      <c r="D1187" s="5"/>
      <c r="G1187" s="4"/>
    </row>
    <row r="1188" spans="3:7" x14ac:dyDescent="0.25">
      <c r="C1188" s="5">
        <v>1178</v>
      </c>
      <c r="D1188" s="5"/>
      <c r="G1188" s="4"/>
    </row>
    <row r="1189" spans="3:7" x14ac:dyDescent="0.25">
      <c r="C1189" s="5">
        <v>1179</v>
      </c>
      <c r="D1189" s="5"/>
      <c r="G1189" s="4"/>
    </row>
    <row r="1190" spans="3:7" x14ac:dyDescent="0.25">
      <c r="C1190" s="5">
        <v>1180</v>
      </c>
      <c r="D1190" s="5"/>
      <c r="G1190" s="4"/>
    </row>
    <row r="1191" spans="3:7" x14ac:dyDescent="0.25">
      <c r="C1191" s="5">
        <v>1181</v>
      </c>
      <c r="D1191" s="5"/>
      <c r="G1191" s="4"/>
    </row>
    <row r="1192" spans="3:7" x14ac:dyDescent="0.25">
      <c r="C1192" s="5">
        <v>1182</v>
      </c>
      <c r="D1192" s="5"/>
      <c r="G1192" s="4"/>
    </row>
    <row r="1193" spans="3:7" x14ac:dyDescent="0.25">
      <c r="C1193" s="5">
        <v>1183</v>
      </c>
      <c r="D1193" s="5"/>
      <c r="G1193" s="4"/>
    </row>
    <row r="1194" spans="3:7" x14ac:dyDescent="0.25">
      <c r="C1194" s="5">
        <v>1184</v>
      </c>
      <c r="D1194" s="5"/>
      <c r="G1194" s="4"/>
    </row>
    <row r="1195" spans="3:7" x14ac:dyDescent="0.25">
      <c r="C1195" s="5">
        <v>1185</v>
      </c>
      <c r="D1195" s="5"/>
      <c r="G1195" s="4"/>
    </row>
    <row r="1196" spans="3:7" x14ac:dyDescent="0.25">
      <c r="C1196" s="5">
        <v>1186</v>
      </c>
      <c r="D1196" s="5"/>
      <c r="G1196" s="4"/>
    </row>
    <row r="1197" spans="3:7" x14ac:dyDescent="0.25">
      <c r="C1197" s="5">
        <v>1187</v>
      </c>
      <c r="D1197" s="5"/>
      <c r="G1197" s="4"/>
    </row>
    <row r="1198" spans="3:7" x14ac:dyDescent="0.25">
      <c r="C1198" s="5">
        <v>1188</v>
      </c>
      <c r="D1198" s="5"/>
      <c r="G1198" s="4"/>
    </row>
    <row r="1199" spans="3:7" x14ac:dyDescent="0.25">
      <c r="C1199" s="5">
        <v>1189</v>
      </c>
      <c r="D1199" s="5"/>
      <c r="G1199" s="4"/>
    </row>
    <row r="1200" spans="3:7" x14ac:dyDescent="0.25">
      <c r="C1200" s="5">
        <v>1190</v>
      </c>
      <c r="D1200" s="5"/>
      <c r="G1200" s="4"/>
    </row>
    <row r="1201" spans="3:7" x14ac:dyDescent="0.25">
      <c r="C1201" s="5">
        <v>1191</v>
      </c>
      <c r="D1201" s="5"/>
      <c r="G1201" s="4"/>
    </row>
    <row r="1202" spans="3:7" x14ac:dyDescent="0.25">
      <c r="C1202" s="5">
        <v>1192</v>
      </c>
      <c r="D1202" s="5"/>
      <c r="G1202" s="4"/>
    </row>
    <row r="1203" spans="3:7" x14ac:dyDescent="0.25">
      <c r="C1203" s="5">
        <v>1193</v>
      </c>
      <c r="D1203" s="5"/>
      <c r="G1203" s="4"/>
    </row>
    <row r="1204" spans="3:7" x14ac:dyDescent="0.25">
      <c r="C1204" s="5">
        <v>1194</v>
      </c>
      <c r="D1204" s="5"/>
      <c r="G1204" s="4"/>
    </row>
    <row r="1205" spans="3:7" x14ac:dyDescent="0.25">
      <c r="C1205" s="5">
        <v>1195</v>
      </c>
      <c r="D1205" s="5"/>
      <c r="G1205" s="4"/>
    </row>
    <row r="1206" spans="3:7" x14ac:dyDescent="0.25">
      <c r="C1206" s="5">
        <v>1196</v>
      </c>
      <c r="D1206" s="5"/>
      <c r="G1206" s="4"/>
    </row>
    <row r="1207" spans="3:7" x14ac:dyDescent="0.25">
      <c r="C1207" s="5">
        <v>1197</v>
      </c>
      <c r="D1207" s="5"/>
      <c r="G1207" s="4"/>
    </row>
    <row r="1208" spans="3:7" x14ac:dyDescent="0.25">
      <c r="C1208" s="5">
        <v>1198</v>
      </c>
      <c r="D1208" s="5"/>
      <c r="G1208" s="4"/>
    </row>
    <row r="1209" spans="3:7" x14ac:dyDescent="0.25">
      <c r="C1209" s="5">
        <v>1199</v>
      </c>
      <c r="D1209" s="5"/>
      <c r="G1209" s="4"/>
    </row>
    <row r="1210" spans="3:7" x14ac:dyDescent="0.25">
      <c r="C1210" s="5">
        <v>1200</v>
      </c>
      <c r="D1210" s="5"/>
      <c r="G1210" s="4"/>
    </row>
    <row r="1211" spans="3:7" x14ac:dyDescent="0.25">
      <c r="C1211" s="5">
        <v>1201</v>
      </c>
      <c r="D1211" s="5"/>
      <c r="G1211" s="4"/>
    </row>
    <row r="1212" spans="3:7" x14ac:dyDescent="0.25">
      <c r="C1212" s="5">
        <v>1202</v>
      </c>
      <c r="D1212" s="5"/>
      <c r="G1212" s="4"/>
    </row>
    <row r="1213" spans="3:7" x14ac:dyDescent="0.25">
      <c r="C1213" s="5">
        <v>1203</v>
      </c>
      <c r="D1213" s="5"/>
      <c r="G1213" s="4"/>
    </row>
    <row r="1214" spans="3:7" x14ac:dyDescent="0.25">
      <c r="C1214" s="5">
        <v>1204</v>
      </c>
      <c r="D1214" s="5"/>
      <c r="G1214" s="4"/>
    </row>
    <row r="1215" spans="3:7" x14ac:dyDescent="0.25">
      <c r="C1215" s="5">
        <v>1205</v>
      </c>
      <c r="D1215" s="5"/>
      <c r="G1215" s="4"/>
    </row>
    <row r="1216" spans="3:7" x14ac:dyDescent="0.25">
      <c r="C1216" s="5">
        <v>1206</v>
      </c>
      <c r="D1216" s="5"/>
      <c r="G1216" s="4"/>
    </row>
    <row r="1217" spans="3:7" x14ac:dyDescent="0.25">
      <c r="C1217" s="5">
        <v>1207</v>
      </c>
      <c r="D1217" s="5"/>
      <c r="G1217" s="4"/>
    </row>
    <row r="1218" spans="3:7" x14ac:dyDescent="0.25">
      <c r="C1218" s="5">
        <v>1208</v>
      </c>
      <c r="D1218" s="5"/>
      <c r="G1218" s="4"/>
    </row>
    <row r="1219" spans="3:7" x14ac:dyDescent="0.25">
      <c r="C1219" s="5">
        <v>1209</v>
      </c>
      <c r="D1219" s="5"/>
      <c r="G1219" s="4"/>
    </row>
    <row r="1220" spans="3:7" x14ac:dyDescent="0.25">
      <c r="C1220" s="5">
        <v>1210</v>
      </c>
      <c r="D1220" s="5"/>
      <c r="G1220" s="4"/>
    </row>
    <row r="1221" spans="3:7" x14ac:dyDescent="0.25">
      <c r="C1221" s="5">
        <v>1211</v>
      </c>
      <c r="D1221" s="5"/>
      <c r="G1221" s="4"/>
    </row>
    <row r="1222" spans="3:7" x14ac:dyDescent="0.25">
      <c r="C1222" s="5">
        <v>1212</v>
      </c>
      <c r="D1222" s="5"/>
      <c r="G1222" s="4"/>
    </row>
    <row r="1223" spans="3:7" x14ac:dyDescent="0.25">
      <c r="C1223" s="5">
        <v>1213</v>
      </c>
      <c r="D1223" s="5"/>
      <c r="G1223" s="4"/>
    </row>
    <row r="1224" spans="3:7" x14ac:dyDescent="0.25">
      <c r="C1224" s="5">
        <v>1214</v>
      </c>
      <c r="D1224" s="5"/>
      <c r="G1224" s="4"/>
    </row>
    <row r="1225" spans="3:7" x14ac:dyDescent="0.25">
      <c r="C1225" s="5">
        <v>1215</v>
      </c>
      <c r="D1225" s="5"/>
      <c r="G1225" s="4"/>
    </row>
    <row r="1226" spans="3:7" x14ac:dyDescent="0.25">
      <c r="C1226" s="5">
        <v>1216</v>
      </c>
      <c r="D1226" s="5"/>
      <c r="G1226" s="4"/>
    </row>
    <row r="1227" spans="3:7" x14ac:dyDescent="0.25">
      <c r="C1227" s="5">
        <v>1217</v>
      </c>
      <c r="D1227" s="5"/>
      <c r="G1227" s="4"/>
    </row>
    <row r="1228" spans="3:7" x14ac:dyDescent="0.25">
      <c r="C1228" s="5">
        <v>1218</v>
      </c>
      <c r="D1228" s="5"/>
      <c r="G1228" s="4"/>
    </row>
    <row r="1229" spans="3:7" x14ac:dyDescent="0.25">
      <c r="C1229" s="5">
        <v>1219</v>
      </c>
      <c r="D1229" s="5"/>
      <c r="G1229" s="4"/>
    </row>
    <row r="1230" spans="3:7" x14ac:dyDescent="0.25">
      <c r="C1230" s="5">
        <v>1220</v>
      </c>
      <c r="D1230" s="5"/>
      <c r="G1230" s="4"/>
    </row>
    <row r="1231" spans="3:7" x14ac:dyDescent="0.25">
      <c r="C1231" s="5">
        <v>1221</v>
      </c>
      <c r="D1231" s="5"/>
      <c r="G1231" s="4"/>
    </row>
    <row r="1232" spans="3:7" x14ac:dyDescent="0.25">
      <c r="C1232" s="5">
        <v>1222</v>
      </c>
      <c r="D1232" s="5"/>
      <c r="G1232" s="4"/>
    </row>
    <row r="1233" spans="3:7" x14ac:dyDescent="0.25">
      <c r="C1233" s="5">
        <v>1223</v>
      </c>
      <c r="D1233" s="5"/>
      <c r="G1233" s="4"/>
    </row>
    <row r="1234" spans="3:7" x14ac:dyDescent="0.25">
      <c r="C1234" s="5">
        <v>1224</v>
      </c>
      <c r="D1234" s="5"/>
      <c r="G1234" s="4"/>
    </row>
    <row r="1235" spans="3:7" x14ac:dyDescent="0.25">
      <c r="C1235" s="5">
        <v>1225</v>
      </c>
      <c r="D1235" s="5"/>
      <c r="G1235" s="4"/>
    </row>
    <row r="1236" spans="3:7" x14ac:dyDescent="0.25">
      <c r="C1236" s="5">
        <v>1226</v>
      </c>
      <c r="D1236" s="5"/>
      <c r="G1236" s="4"/>
    </row>
    <row r="1237" spans="3:7" x14ac:dyDescent="0.25">
      <c r="C1237" s="5">
        <v>1227</v>
      </c>
      <c r="D1237" s="5"/>
      <c r="G1237" s="4"/>
    </row>
    <row r="1238" spans="3:7" x14ac:dyDescent="0.25">
      <c r="C1238" s="5">
        <v>1228</v>
      </c>
      <c r="D1238" s="5"/>
      <c r="G1238" s="4"/>
    </row>
    <row r="1239" spans="3:7" x14ac:dyDescent="0.25">
      <c r="C1239" s="5">
        <v>1229</v>
      </c>
      <c r="D1239" s="5"/>
      <c r="G1239" s="4"/>
    </row>
    <row r="1240" spans="3:7" x14ac:dyDescent="0.25">
      <c r="C1240" s="5">
        <v>1230</v>
      </c>
      <c r="D1240" s="5"/>
      <c r="G1240" s="4"/>
    </row>
    <row r="1241" spans="3:7" x14ac:dyDescent="0.25">
      <c r="C1241" s="5">
        <v>1231</v>
      </c>
      <c r="D1241" s="5"/>
      <c r="G1241" s="4"/>
    </row>
    <row r="1242" spans="3:7" x14ac:dyDescent="0.25">
      <c r="C1242" s="5">
        <v>1232</v>
      </c>
      <c r="D1242" s="5"/>
      <c r="G1242" s="4"/>
    </row>
    <row r="1243" spans="3:7" x14ac:dyDescent="0.25">
      <c r="C1243" s="5">
        <v>1233</v>
      </c>
      <c r="D1243" s="5"/>
      <c r="G1243" s="4"/>
    </row>
    <row r="1244" spans="3:7" x14ac:dyDescent="0.25">
      <c r="C1244" s="5">
        <v>1234</v>
      </c>
      <c r="D1244" s="5"/>
      <c r="G1244" s="4"/>
    </row>
    <row r="1245" spans="3:7" x14ac:dyDescent="0.25">
      <c r="C1245" s="5">
        <v>1235</v>
      </c>
      <c r="D1245" s="5"/>
      <c r="G1245" s="4"/>
    </row>
    <row r="1246" spans="3:7" x14ac:dyDescent="0.25">
      <c r="C1246" s="5">
        <v>1236</v>
      </c>
      <c r="D1246" s="5"/>
      <c r="G1246" s="4"/>
    </row>
    <row r="1247" spans="3:7" x14ac:dyDescent="0.25">
      <c r="C1247" s="5">
        <v>1237</v>
      </c>
      <c r="D1247" s="5"/>
      <c r="G1247" s="4"/>
    </row>
    <row r="1248" spans="3:7" x14ac:dyDescent="0.25">
      <c r="C1248" s="5">
        <v>1238</v>
      </c>
      <c r="D1248" s="5"/>
      <c r="G1248" s="4"/>
    </row>
    <row r="1249" spans="3:7" x14ac:dyDescent="0.25">
      <c r="C1249" s="5">
        <v>1239</v>
      </c>
      <c r="D1249" s="5"/>
      <c r="G1249" s="4"/>
    </row>
    <row r="1250" spans="3:7" x14ac:dyDescent="0.25">
      <c r="C1250" s="5">
        <v>1240</v>
      </c>
      <c r="D1250" s="5"/>
      <c r="G1250" s="4"/>
    </row>
    <row r="1251" spans="3:7" x14ac:dyDescent="0.25">
      <c r="C1251" s="5">
        <v>1241</v>
      </c>
      <c r="D1251" s="5"/>
      <c r="G1251" s="4"/>
    </row>
    <row r="1252" spans="3:7" x14ac:dyDescent="0.25">
      <c r="C1252" s="5">
        <v>1242</v>
      </c>
      <c r="D1252" s="5"/>
      <c r="G1252" s="4"/>
    </row>
    <row r="1253" spans="3:7" x14ac:dyDescent="0.25">
      <c r="C1253" s="5">
        <v>1243</v>
      </c>
      <c r="D1253" s="5"/>
      <c r="G1253" s="4"/>
    </row>
    <row r="1254" spans="3:7" x14ac:dyDescent="0.25">
      <c r="C1254" s="5">
        <v>1244</v>
      </c>
      <c r="D1254" s="5"/>
      <c r="G1254" s="4"/>
    </row>
    <row r="1255" spans="3:7" x14ac:dyDescent="0.25">
      <c r="C1255" s="5">
        <v>1245</v>
      </c>
      <c r="D1255" s="5"/>
      <c r="G1255" s="4"/>
    </row>
    <row r="1256" spans="3:7" x14ac:dyDescent="0.25">
      <c r="C1256" s="5">
        <v>1246</v>
      </c>
      <c r="D1256" s="5"/>
      <c r="G1256" s="4"/>
    </row>
    <row r="1257" spans="3:7" x14ac:dyDescent="0.25">
      <c r="C1257" s="5">
        <v>1247</v>
      </c>
      <c r="D1257" s="5"/>
      <c r="G1257" s="4"/>
    </row>
    <row r="1258" spans="3:7" x14ac:dyDescent="0.25">
      <c r="C1258" s="5">
        <v>1248</v>
      </c>
      <c r="D1258" s="5"/>
      <c r="G1258" s="4"/>
    </row>
    <row r="1259" spans="3:7" x14ac:dyDescent="0.25">
      <c r="C1259" s="5">
        <v>1249</v>
      </c>
      <c r="D1259" s="5"/>
      <c r="G1259" s="4"/>
    </row>
    <row r="1260" spans="3:7" x14ac:dyDescent="0.25">
      <c r="C1260" s="5">
        <v>1250</v>
      </c>
      <c r="D1260" s="5"/>
      <c r="G1260" s="4"/>
    </row>
    <row r="1261" spans="3:7" x14ac:dyDescent="0.25">
      <c r="C1261" s="5">
        <v>1251</v>
      </c>
      <c r="D1261" s="5"/>
      <c r="G1261" s="4"/>
    </row>
    <row r="1262" spans="3:7" x14ac:dyDescent="0.25">
      <c r="C1262" s="5">
        <v>1252</v>
      </c>
      <c r="D1262" s="5"/>
      <c r="G1262" s="4"/>
    </row>
    <row r="1263" spans="3:7" x14ac:dyDescent="0.25">
      <c r="C1263" s="5">
        <v>1253</v>
      </c>
      <c r="D1263" s="5"/>
      <c r="G1263" s="4"/>
    </row>
    <row r="1264" spans="3:7" x14ac:dyDescent="0.25">
      <c r="C1264" s="5">
        <v>1254</v>
      </c>
      <c r="D1264" s="5"/>
      <c r="G1264" s="4"/>
    </row>
    <row r="1265" spans="3:7" x14ac:dyDescent="0.25">
      <c r="C1265" s="5">
        <v>1255</v>
      </c>
      <c r="D1265" s="5"/>
      <c r="G1265" s="4"/>
    </row>
    <row r="1266" spans="3:7" x14ac:dyDescent="0.25">
      <c r="C1266" s="5">
        <v>1256</v>
      </c>
      <c r="D1266" s="5"/>
      <c r="G1266" s="4"/>
    </row>
    <row r="1267" spans="3:7" x14ac:dyDescent="0.25">
      <c r="C1267" s="5">
        <v>1257</v>
      </c>
      <c r="D1267" s="5"/>
      <c r="G1267" s="4"/>
    </row>
    <row r="1268" spans="3:7" x14ac:dyDescent="0.25">
      <c r="C1268" s="5">
        <v>1258</v>
      </c>
      <c r="D1268" s="5"/>
      <c r="G1268" s="4"/>
    </row>
    <row r="1269" spans="3:7" x14ac:dyDescent="0.25">
      <c r="C1269" s="5">
        <v>1259</v>
      </c>
      <c r="D1269" s="5"/>
      <c r="G1269" s="4"/>
    </row>
    <row r="1270" spans="3:7" x14ac:dyDescent="0.25">
      <c r="C1270" s="5">
        <v>1260</v>
      </c>
      <c r="D1270" s="5"/>
      <c r="G1270" s="4"/>
    </row>
    <row r="1271" spans="3:7" x14ac:dyDescent="0.25">
      <c r="C1271" s="5">
        <v>1261</v>
      </c>
      <c r="D1271" s="5"/>
      <c r="G1271" s="4"/>
    </row>
    <row r="1272" spans="3:7" x14ac:dyDescent="0.25">
      <c r="C1272" s="5">
        <v>1262</v>
      </c>
      <c r="D1272" s="5"/>
      <c r="G1272" s="4"/>
    </row>
    <row r="1273" spans="3:7" x14ac:dyDescent="0.25">
      <c r="C1273" s="5">
        <v>1263</v>
      </c>
      <c r="D1273" s="5"/>
      <c r="G1273" s="4"/>
    </row>
    <row r="1274" spans="3:7" x14ac:dyDescent="0.25">
      <c r="C1274" s="5">
        <v>1264</v>
      </c>
      <c r="D1274" s="5"/>
      <c r="G1274" s="4"/>
    </row>
    <row r="1275" spans="3:7" x14ac:dyDescent="0.25">
      <c r="C1275" s="5">
        <v>1265</v>
      </c>
      <c r="D1275" s="5"/>
      <c r="G1275" s="4"/>
    </row>
    <row r="1276" spans="3:7" x14ac:dyDescent="0.25">
      <c r="C1276" s="5">
        <v>1266</v>
      </c>
      <c r="D1276" s="5"/>
      <c r="G1276" s="4"/>
    </row>
    <row r="1277" spans="3:7" x14ac:dyDescent="0.25">
      <c r="C1277" s="5">
        <v>1267</v>
      </c>
      <c r="D1277" s="5"/>
      <c r="G1277" s="4"/>
    </row>
    <row r="1278" spans="3:7" x14ac:dyDescent="0.25">
      <c r="C1278" s="5">
        <v>1268</v>
      </c>
      <c r="D1278" s="5"/>
      <c r="G1278" s="4"/>
    </row>
    <row r="1279" spans="3:7" x14ac:dyDescent="0.25">
      <c r="C1279" s="5">
        <v>1269</v>
      </c>
      <c r="D1279" s="5"/>
      <c r="G1279" s="4"/>
    </row>
    <row r="1280" spans="3:7" x14ac:dyDescent="0.25">
      <c r="C1280" s="5">
        <v>1270</v>
      </c>
      <c r="D1280" s="5"/>
      <c r="G1280" s="4"/>
    </row>
    <row r="1281" spans="3:7" x14ac:dyDescent="0.25">
      <c r="C1281" s="5">
        <v>1271</v>
      </c>
      <c r="D1281" s="5"/>
      <c r="G1281" s="4"/>
    </row>
    <row r="1282" spans="3:7" x14ac:dyDescent="0.25">
      <c r="C1282" s="5">
        <v>1272</v>
      </c>
      <c r="D1282" s="5"/>
      <c r="G1282" s="4"/>
    </row>
    <row r="1283" spans="3:7" x14ac:dyDescent="0.25">
      <c r="C1283" s="5">
        <v>1273</v>
      </c>
      <c r="D1283" s="5"/>
      <c r="G1283" s="4"/>
    </row>
    <row r="1284" spans="3:7" x14ac:dyDescent="0.25">
      <c r="C1284" s="5">
        <v>1274</v>
      </c>
      <c r="D1284" s="5"/>
      <c r="G1284" s="4"/>
    </row>
    <row r="1285" spans="3:7" x14ac:dyDescent="0.25">
      <c r="C1285" s="5">
        <v>1275</v>
      </c>
      <c r="D1285" s="5"/>
      <c r="G1285" s="4"/>
    </row>
    <row r="1286" spans="3:7" x14ac:dyDescent="0.25">
      <c r="C1286" s="5">
        <v>1276</v>
      </c>
      <c r="D1286" s="5"/>
      <c r="G1286" s="4"/>
    </row>
    <row r="1287" spans="3:7" x14ac:dyDescent="0.25">
      <c r="C1287" s="5">
        <v>1277</v>
      </c>
      <c r="D1287" s="5"/>
      <c r="G1287" s="4"/>
    </row>
    <row r="1288" spans="3:7" x14ac:dyDescent="0.25">
      <c r="C1288" s="5">
        <v>1278</v>
      </c>
      <c r="D1288" s="5"/>
      <c r="G1288" s="4"/>
    </row>
    <row r="1289" spans="3:7" x14ac:dyDescent="0.25">
      <c r="C1289" s="5">
        <v>1279</v>
      </c>
      <c r="D1289" s="5"/>
      <c r="G1289" s="4"/>
    </row>
    <row r="1290" spans="3:7" x14ac:dyDescent="0.25">
      <c r="C1290" s="5">
        <v>1280</v>
      </c>
      <c r="D1290" s="5"/>
      <c r="G1290" s="4"/>
    </row>
    <row r="1291" spans="3:7" x14ac:dyDescent="0.25">
      <c r="C1291" s="5">
        <v>1281</v>
      </c>
      <c r="D1291" s="5"/>
      <c r="G1291" s="4"/>
    </row>
    <row r="1292" spans="3:7" x14ac:dyDescent="0.25">
      <c r="C1292" s="5">
        <v>1282</v>
      </c>
      <c r="D1292" s="5"/>
      <c r="G1292" s="4"/>
    </row>
    <row r="1293" spans="3:7" x14ac:dyDescent="0.25">
      <c r="C1293" s="5">
        <v>1283</v>
      </c>
      <c r="D1293" s="5"/>
      <c r="G1293" s="4"/>
    </row>
    <row r="1294" spans="3:7" x14ac:dyDescent="0.25">
      <c r="C1294" s="5">
        <v>1284</v>
      </c>
      <c r="D1294" s="5"/>
      <c r="G1294" s="4"/>
    </row>
    <row r="1295" spans="3:7" x14ac:dyDescent="0.25">
      <c r="C1295" s="5">
        <v>1285</v>
      </c>
      <c r="D1295" s="5"/>
      <c r="G1295" s="4"/>
    </row>
    <row r="1296" spans="3:7" x14ac:dyDescent="0.25">
      <c r="C1296" s="5">
        <v>1286</v>
      </c>
      <c r="D1296" s="5"/>
      <c r="G1296" s="4"/>
    </row>
    <row r="1297" spans="3:7" x14ac:dyDescent="0.25">
      <c r="C1297" s="5">
        <v>1287</v>
      </c>
      <c r="D1297" s="5"/>
      <c r="G1297" s="4"/>
    </row>
    <row r="1298" spans="3:7" x14ac:dyDescent="0.25">
      <c r="C1298" s="5">
        <v>1288</v>
      </c>
      <c r="D1298" s="5"/>
      <c r="G1298" s="4"/>
    </row>
    <row r="1299" spans="3:7" x14ac:dyDescent="0.25">
      <c r="C1299" s="5">
        <v>1289</v>
      </c>
      <c r="D1299" s="5"/>
      <c r="G1299" s="4"/>
    </row>
    <row r="1300" spans="3:7" x14ac:dyDescent="0.25">
      <c r="C1300" s="5">
        <v>1290</v>
      </c>
      <c r="D1300" s="5"/>
      <c r="G1300" s="4"/>
    </row>
    <row r="1301" spans="3:7" x14ac:dyDescent="0.25">
      <c r="C1301" s="5">
        <v>1291</v>
      </c>
      <c r="D1301" s="5"/>
      <c r="G1301" s="4"/>
    </row>
    <row r="1302" spans="3:7" x14ac:dyDescent="0.25">
      <c r="C1302" s="5">
        <v>1292</v>
      </c>
      <c r="D1302" s="5"/>
      <c r="G1302" s="4"/>
    </row>
    <row r="1303" spans="3:7" x14ac:dyDescent="0.25">
      <c r="C1303" s="5">
        <v>1293</v>
      </c>
      <c r="D1303" s="5"/>
      <c r="G1303" s="4"/>
    </row>
    <row r="1304" spans="3:7" x14ac:dyDescent="0.25">
      <c r="C1304" s="5">
        <v>1294</v>
      </c>
      <c r="D1304" s="5"/>
      <c r="G1304" s="4"/>
    </row>
    <row r="1305" spans="3:7" x14ac:dyDescent="0.25">
      <c r="C1305" s="5">
        <v>1295</v>
      </c>
      <c r="D1305" s="5"/>
      <c r="G1305" s="4"/>
    </row>
    <row r="1306" spans="3:7" x14ac:dyDescent="0.25">
      <c r="C1306" s="5">
        <v>1296</v>
      </c>
      <c r="D1306" s="5"/>
      <c r="G1306" s="4"/>
    </row>
    <row r="1307" spans="3:7" x14ac:dyDescent="0.25">
      <c r="C1307" s="5">
        <v>1297</v>
      </c>
      <c r="D1307" s="5"/>
      <c r="G1307" s="4"/>
    </row>
    <row r="1308" spans="3:7" x14ac:dyDescent="0.25">
      <c r="C1308" s="5">
        <v>1298</v>
      </c>
      <c r="D1308" s="5"/>
      <c r="G1308" s="4"/>
    </row>
    <row r="1309" spans="3:7" x14ac:dyDescent="0.25">
      <c r="C1309" s="5">
        <v>1299</v>
      </c>
      <c r="D1309" s="5"/>
      <c r="G1309" s="4"/>
    </row>
    <row r="1310" spans="3:7" x14ac:dyDescent="0.25">
      <c r="C1310" s="5">
        <v>1300</v>
      </c>
      <c r="D1310" s="5"/>
      <c r="G1310" s="4"/>
    </row>
    <row r="1311" spans="3:7" x14ac:dyDescent="0.25">
      <c r="C1311" s="5">
        <v>1301</v>
      </c>
      <c r="D1311" s="5"/>
      <c r="G1311" s="4"/>
    </row>
    <row r="1312" spans="3:7" x14ac:dyDescent="0.25">
      <c r="C1312" s="5">
        <v>1302</v>
      </c>
      <c r="D1312" s="5"/>
      <c r="G1312" s="4"/>
    </row>
    <row r="1313" spans="3:7" x14ac:dyDescent="0.25">
      <c r="C1313" s="5">
        <v>1303</v>
      </c>
      <c r="D1313" s="5"/>
      <c r="G1313" s="4"/>
    </row>
    <row r="1314" spans="3:7" x14ac:dyDescent="0.25">
      <c r="C1314" s="5">
        <v>1304</v>
      </c>
      <c r="D1314" s="5"/>
      <c r="G1314" s="4"/>
    </row>
    <row r="1315" spans="3:7" x14ac:dyDescent="0.25">
      <c r="C1315" s="5">
        <v>1305</v>
      </c>
      <c r="D1315" s="5"/>
      <c r="G1315" s="4"/>
    </row>
    <row r="1316" spans="3:7" x14ac:dyDescent="0.25">
      <c r="C1316" s="5">
        <v>1306</v>
      </c>
      <c r="D1316" s="5"/>
      <c r="G1316" s="4"/>
    </row>
    <row r="1317" spans="3:7" x14ac:dyDescent="0.25">
      <c r="C1317" s="5">
        <v>1307</v>
      </c>
      <c r="D1317" s="5"/>
      <c r="G1317" s="4"/>
    </row>
    <row r="1318" spans="3:7" x14ac:dyDescent="0.25">
      <c r="C1318" s="5">
        <v>1308</v>
      </c>
      <c r="D1318" s="5"/>
      <c r="G1318" s="4"/>
    </row>
    <row r="1319" spans="3:7" x14ac:dyDescent="0.25">
      <c r="C1319" s="5">
        <v>1309</v>
      </c>
      <c r="D1319" s="5"/>
      <c r="G1319" s="4"/>
    </row>
    <row r="1320" spans="3:7" x14ac:dyDescent="0.25">
      <c r="C1320" s="5">
        <v>1310</v>
      </c>
      <c r="D1320" s="5"/>
      <c r="G1320" s="4"/>
    </row>
    <row r="1321" spans="3:7" x14ac:dyDescent="0.25">
      <c r="C1321" s="5">
        <v>1311</v>
      </c>
      <c r="D1321" s="5"/>
      <c r="G1321" s="4"/>
    </row>
    <row r="1322" spans="3:7" x14ac:dyDescent="0.25">
      <c r="C1322" s="5">
        <v>1312</v>
      </c>
      <c r="D1322" s="5"/>
      <c r="G1322" s="4"/>
    </row>
    <row r="1323" spans="3:7" x14ac:dyDescent="0.25">
      <c r="C1323" s="5">
        <v>1313</v>
      </c>
      <c r="D1323" s="5"/>
      <c r="G1323" s="4"/>
    </row>
    <row r="1324" spans="3:7" x14ac:dyDescent="0.25">
      <c r="C1324" s="5">
        <v>1314</v>
      </c>
      <c r="D1324" s="5"/>
      <c r="G1324" s="4"/>
    </row>
    <row r="1325" spans="3:7" x14ac:dyDescent="0.25">
      <c r="C1325" s="5">
        <v>1315</v>
      </c>
      <c r="D1325" s="5"/>
      <c r="G1325" s="4"/>
    </row>
    <row r="1326" spans="3:7" x14ac:dyDescent="0.25">
      <c r="C1326" s="5">
        <v>1316</v>
      </c>
      <c r="D1326" s="5"/>
      <c r="G1326" s="4"/>
    </row>
    <row r="1327" spans="3:7" x14ac:dyDescent="0.25">
      <c r="C1327" s="5">
        <v>1317</v>
      </c>
      <c r="D1327" s="5"/>
      <c r="G1327" s="4"/>
    </row>
    <row r="1328" spans="3:7" x14ac:dyDescent="0.25">
      <c r="C1328" s="5">
        <v>1318</v>
      </c>
      <c r="D1328" s="5"/>
      <c r="G1328" s="4"/>
    </row>
    <row r="1329" spans="3:7" x14ac:dyDescent="0.25">
      <c r="C1329" s="5">
        <v>1319</v>
      </c>
      <c r="D1329" s="5"/>
      <c r="G1329" s="4"/>
    </row>
    <row r="1330" spans="3:7" x14ac:dyDescent="0.25">
      <c r="C1330" s="5">
        <v>1320</v>
      </c>
      <c r="D1330" s="5"/>
      <c r="G1330" s="4"/>
    </row>
    <row r="1331" spans="3:7" x14ac:dyDescent="0.25">
      <c r="C1331" s="5">
        <v>1321</v>
      </c>
      <c r="D1331" s="5"/>
      <c r="G1331" s="4"/>
    </row>
    <row r="1332" spans="3:7" x14ac:dyDescent="0.25">
      <c r="C1332" s="5">
        <v>1322</v>
      </c>
      <c r="D1332" s="5"/>
    </row>
    <row r="1333" spans="3:7" x14ac:dyDescent="0.25">
      <c r="C1333" s="5">
        <v>1323</v>
      </c>
      <c r="D1333" s="5"/>
    </row>
    <row r="1334" spans="3:7" x14ac:dyDescent="0.25">
      <c r="C1334" s="5">
        <v>1324</v>
      </c>
      <c r="D1334" s="5"/>
    </row>
    <row r="1335" spans="3:7" x14ac:dyDescent="0.25">
      <c r="C1335" s="5">
        <v>1325</v>
      </c>
      <c r="D1335" s="5"/>
    </row>
    <row r="1336" spans="3:7" x14ac:dyDescent="0.25">
      <c r="C1336" s="5">
        <v>1326</v>
      </c>
      <c r="D1336" s="5"/>
    </row>
    <row r="1337" spans="3:7" x14ac:dyDescent="0.25">
      <c r="C1337" s="5">
        <v>1327</v>
      </c>
      <c r="D1337" s="5"/>
    </row>
    <row r="1338" spans="3:7" x14ac:dyDescent="0.25">
      <c r="C1338" s="5">
        <v>1328</v>
      </c>
      <c r="D1338" s="5"/>
    </row>
    <row r="1339" spans="3:7" x14ac:dyDescent="0.25">
      <c r="C1339" s="5">
        <v>1329</v>
      </c>
      <c r="D1339" s="5"/>
    </row>
    <row r="1340" spans="3:7" x14ac:dyDescent="0.25">
      <c r="C1340" s="5">
        <v>1330</v>
      </c>
      <c r="D1340" s="5"/>
    </row>
    <row r="1341" spans="3:7" x14ac:dyDescent="0.25">
      <c r="C1341" s="5">
        <v>1331</v>
      </c>
      <c r="D1341" s="5"/>
    </row>
    <row r="1342" spans="3:7" x14ac:dyDescent="0.25">
      <c r="C1342" s="5">
        <v>1332</v>
      </c>
      <c r="D1342" s="5"/>
    </row>
    <row r="1343" spans="3:7" x14ac:dyDescent="0.25">
      <c r="C1343" s="5">
        <v>1333</v>
      </c>
      <c r="D1343" s="5"/>
    </row>
    <row r="1344" spans="3:7" x14ac:dyDescent="0.25">
      <c r="C1344" s="5">
        <v>1334</v>
      </c>
      <c r="D1344" s="5"/>
    </row>
    <row r="1345" spans="3:4" x14ac:dyDescent="0.25">
      <c r="C1345" s="5">
        <v>1335</v>
      </c>
      <c r="D1345" s="5"/>
    </row>
    <row r="1346" spans="3:4" x14ac:dyDescent="0.25">
      <c r="C1346" s="5">
        <v>1336</v>
      </c>
      <c r="D1346" s="5"/>
    </row>
    <row r="1347" spans="3:4" x14ac:dyDescent="0.25">
      <c r="C1347" s="5">
        <v>1337</v>
      </c>
      <c r="D1347" s="5"/>
    </row>
    <row r="1348" spans="3:4" x14ac:dyDescent="0.25">
      <c r="C1348" s="5">
        <v>1338</v>
      </c>
      <c r="D1348" s="5"/>
    </row>
    <row r="1349" spans="3:4" x14ac:dyDescent="0.25">
      <c r="C1349" s="5">
        <v>1339</v>
      </c>
      <c r="D1349" s="5"/>
    </row>
    <row r="1350" spans="3:4" x14ac:dyDescent="0.25">
      <c r="C1350" s="5">
        <v>1340</v>
      </c>
      <c r="D1350" s="5"/>
    </row>
    <row r="1351" spans="3:4" x14ac:dyDescent="0.25">
      <c r="C1351" s="5">
        <v>1341</v>
      </c>
      <c r="D1351" s="5"/>
    </row>
    <row r="1352" spans="3:4" x14ac:dyDescent="0.25">
      <c r="C1352" s="5">
        <v>1342</v>
      </c>
      <c r="D1352" s="5"/>
    </row>
    <row r="1353" spans="3:4" x14ac:dyDescent="0.25">
      <c r="C1353" s="5">
        <v>1343</v>
      </c>
      <c r="D1353" s="5"/>
    </row>
    <row r="1354" spans="3:4" x14ac:dyDescent="0.25">
      <c r="C1354" s="5">
        <v>1344</v>
      </c>
      <c r="D1354" s="5"/>
    </row>
    <row r="1355" spans="3:4" x14ac:dyDescent="0.25">
      <c r="C1355" s="5">
        <v>1345</v>
      </c>
      <c r="D1355" s="5"/>
    </row>
    <row r="1356" spans="3:4" x14ac:dyDescent="0.25">
      <c r="C1356" s="5">
        <v>1346</v>
      </c>
      <c r="D1356" s="5"/>
    </row>
    <row r="1357" spans="3:4" x14ac:dyDescent="0.25">
      <c r="C1357" s="5">
        <v>1347</v>
      </c>
      <c r="D1357" s="5"/>
    </row>
    <row r="1358" spans="3:4" x14ac:dyDescent="0.25">
      <c r="C1358" s="5">
        <v>1348</v>
      </c>
      <c r="D1358" s="5"/>
    </row>
    <row r="1359" spans="3:4" x14ac:dyDescent="0.25">
      <c r="C1359" s="5">
        <v>1349</v>
      </c>
      <c r="D1359" s="5"/>
    </row>
    <row r="1360" spans="3:4" x14ac:dyDescent="0.25">
      <c r="C1360" s="5">
        <v>1350</v>
      </c>
      <c r="D1360" s="5"/>
    </row>
    <row r="1361" spans="3:4" x14ac:dyDescent="0.25">
      <c r="C1361" s="5">
        <v>1351</v>
      </c>
      <c r="D1361" s="5"/>
    </row>
    <row r="1362" spans="3:4" x14ac:dyDescent="0.25">
      <c r="C1362" s="5">
        <v>1352</v>
      </c>
      <c r="D1362" s="5"/>
    </row>
    <row r="1363" spans="3:4" x14ac:dyDescent="0.25">
      <c r="C1363" s="5">
        <v>1353</v>
      </c>
      <c r="D1363" s="5"/>
    </row>
    <row r="1364" spans="3:4" x14ac:dyDescent="0.25">
      <c r="C1364" s="5">
        <v>1354</v>
      </c>
      <c r="D1364" s="5"/>
    </row>
    <row r="1365" spans="3:4" x14ac:dyDescent="0.25">
      <c r="C1365" s="5">
        <v>1355</v>
      </c>
      <c r="D1365" s="5"/>
    </row>
    <row r="1366" spans="3:4" x14ac:dyDescent="0.25">
      <c r="C1366" s="5">
        <v>1356</v>
      </c>
      <c r="D1366" s="5"/>
    </row>
    <row r="1367" spans="3:4" x14ac:dyDescent="0.25">
      <c r="C1367" s="5">
        <v>1357</v>
      </c>
      <c r="D1367" s="5"/>
    </row>
    <row r="1368" spans="3:4" x14ac:dyDescent="0.25">
      <c r="C1368" s="5">
        <v>1358</v>
      </c>
      <c r="D1368" s="5"/>
    </row>
    <row r="1369" spans="3:4" x14ac:dyDescent="0.25">
      <c r="C1369" s="5">
        <v>1359</v>
      </c>
      <c r="D1369" s="5"/>
    </row>
    <row r="1370" spans="3:4" x14ac:dyDescent="0.25">
      <c r="C1370" s="5">
        <v>1360</v>
      </c>
      <c r="D1370" s="5"/>
    </row>
    <row r="1371" spans="3:4" x14ac:dyDescent="0.25">
      <c r="C1371" s="5">
        <v>1361</v>
      </c>
      <c r="D1371" s="5"/>
    </row>
    <row r="1372" spans="3:4" x14ac:dyDescent="0.25">
      <c r="C1372" s="5">
        <v>1362</v>
      </c>
      <c r="D1372" s="5"/>
    </row>
    <row r="1373" spans="3:4" x14ac:dyDescent="0.25">
      <c r="C1373" s="5">
        <v>1363</v>
      </c>
      <c r="D1373" s="5"/>
    </row>
    <row r="1374" spans="3:4" x14ac:dyDescent="0.25">
      <c r="C1374" s="5">
        <v>1364</v>
      </c>
      <c r="D1374" s="5"/>
    </row>
    <row r="1375" spans="3:4" x14ac:dyDescent="0.25">
      <c r="C1375" s="5">
        <v>1365</v>
      </c>
      <c r="D1375" s="5"/>
    </row>
    <row r="1376" spans="3:4" x14ac:dyDescent="0.25">
      <c r="C1376" s="5">
        <v>1366</v>
      </c>
      <c r="D1376" s="5"/>
    </row>
    <row r="1377" spans="3:4" x14ac:dyDescent="0.25">
      <c r="C1377" s="5">
        <v>1367</v>
      </c>
      <c r="D1377" s="5"/>
    </row>
    <row r="1378" spans="3:4" x14ac:dyDescent="0.25">
      <c r="C1378" s="5">
        <v>1368</v>
      </c>
      <c r="D1378" s="5"/>
    </row>
    <row r="1379" spans="3:4" x14ac:dyDescent="0.25">
      <c r="C1379" s="5">
        <v>1369</v>
      </c>
      <c r="D1379" s="5"/>
    </row>
    <row r="1380" spans="3:4" x14ac:dyDescent="0.25">
      <c r="C1380" s="5">
        <v>1370</v>
      </c>
      <c r="D1380" s="5"/>
    </row>
    <row r="1381" spans="3:4" x14ac:dyDescent="0.25">
      <c r="C1381" s="5">
        <v>1371</v>
      </c>
      <c r="D1381" s="5"/>
    </row>
    <row r="1382" spans="3:4" x14ac:dyDescent="0.25">
      <c r="C1382" s="5">
        <v>1372</v>
      </c>
      <c r="D1382" s="5"/>
    </row>
    <row r="1383" spans="3:4" x14ac:dyDescent="0.25">
      <c r="C1383" s="5">
        <v>1373</v>
      </c>
      <c r="D1383" s="5"/>
    </row>
    <row r="1384" spans="3:4" x14ac:dyDescent="0.25">
      <c r="C1384" s="5">
        <v>1374</v>
      </c>
      <c r="D1384" s="5"/>
    </row>
    <row r="1385" spans="3:4" x14ac:dyDescent="0.25">
      <c r="C1385" s="5">
        <v>1375</v>
      </c>
      <c r="D1385" s="5"/>
    </row>
    <row r="1386" spans="3:4" x14ac:dyDescent="0.25">
      <c r="C1386" s="5">
        <v>1376</v>
      </c>
      <c r="D1386" s="5"/>
    </row>
    <row r="1387" spans="3:4" x14ac:dyDescent="0.25">
      <c r="C1387" s="5">
        <v>1377</v>
      </c>
      <c r="D1387" s="5"/>
    </row>
    <row r="1388" spans="3:4" x14ac:dyDescent="0.25">
      <c r="C1388" s="5">
        <v>1378</v>
      </c>
      <c r="D1388" s="5"/>
    </row>
    <row r="1389" spans="3:4" x14ac:dyDescent="0.25">
      <c r="C1389" s="5">
        <v>1379</v>
      </c>
      <c r="D1389" s="5"/>
    </row>
    <row r="1390" spans="3:4" x14ac:dyDescent="0.25">
      <c r="C1390" s="5">
        <v>1380</v>
      </c>
      <c r="D1390" s="5"/>
    </row>
    <row r="1391" spans="3:4" x14ac:dyDescent="0.25">
      <c r="C1391" s="5">
        <v>1381</v>
      </c>
      <c r="D1391" s="5"/>
    </row>
    <row r="1392" spans="3:4" x14ac:dyDescent="0.25">
      <c r="C1392" s="5">
        <v>1382</v>
      </c>
      <c r="D1392" s="5"/>
    </row>
    <row r="1393" spans="3:4" x14ac:dyDescent="0.25">
      <c r="C1393" s="5">
        <v>1383</v>
      </c>
      <c r="D1393" s="5"/>
    </row>
    <row r="1394" spans="3:4" x14ac:dyDescent="0.25">
      <c r="C1394" s="5">
        <v>1384</v>
      </c>
      <c r="D1394" s="5"/>
    </row>
    <row r="1395" spans="3:4" x14ac:dyDescent="0.25">
      <c r="C1395" s="5">
        <v>1385</v>
      </c>
      <c r="D1395" s="5"/>
    </row>
    <row r="1396" spans="3:4" x14ac:dyDescent="0.25">
      <c r="C1396" s="5">
        <v>1386</v>
      </c>
      <c r="D1396" s="5"/>
    </row>
    <row r="1397" spans="3:4" x14ac:dyDescent="0.25">
      <c r="C1397" s="5">
        <v>1387</v>
      </c>
      <c r="D1397" s="5"/>
    </row>
    <row r="1398" spans="3:4" x14ac:dyDescent="0.25">
      <c r="C1398" s="5">
        <v>1388</v>
      </c>
      <c r="D1398" s="5"/>
    </row>
    <row r="1399" spans="3:4" x14ac:dyDescent="0.25">
      <c r="C1399" s="5">
        <v>1389</v>
      </c>
      <c r="D1399" s="5"/>
    </row>
    <row r="1400" spans="3:4" x14ac:dyDescent="0.25">
      <c r="C1400" s="5">
        <v>1390</v>
      </c>
      <c r="D1400" s="5"/>
    </row>
    <row r="1401" spans="3:4" x14ac:dyDescent="0.25">
      <c r="C1401" s="5">
        <v>1391</v>
      </c>
      <c r="D1401" s="5"/>
    </row>
    <row r="1402" spans="3:4" x14ac:dyDescent="0.25">
      <c r="C1402" s="5">
        <v>1392</v>
      </c>
      <c r="D1402" s="5"/>
    </row>
    <row r="1403" spans="3:4" x14ac:dyDescent="0.25">
      <c r="C1403" s="5">
        <v>1393</v>
      </c>
      <c r="D1403" s="5"/>
    </row>
    <row r="1404" spans="3:4" x14ac:dyDescent="0.25">
      <c r="C1404" s="5">
        <v>1394</v>
      </c>
      <c r="D1404" s="5"/>
    </row>
    <row r="1405" spans="3:4" x14ac:dyDescent="0.25">
      <c r="C1405" s="5">
        <v>1395</v>
      </c>
      <c r="D1405" s="5"/>
    </row>
    <row r="1406" spans="3:4" x14ac:dyDescent="0.25">
      <c r="C1406" s="5">
        <v>1396</v>
      </c>
      <c r="D1406" s="5"/>
    </row>
    <row r="1407" spans="3:4" x14ac:dyDescent="0.25">
      <c r="C1407" s="5">
        <v>1397</v>
      </c>
      <c r="D1407" s="5"/>
    </row>
    <row r="1408" spans="3:4" x14ac:dyDescent="0.25">
      <c r="C1408" s="5">
        <v>1398</v>
      </c>
      <c r="D1408" s="5"/>
    </row>
    <row r="1409" spans="3:4" x14ac:dyDescent="0.25">
      <c r="C1409" s="5">
        <v>1399</v>
      </c>
      <c r="D1409" s="5"/>
    </row>
    <row r="1410" spans="3:4" x14ac:dyDescent="0.25">
      <c r="C1410" s="5">
        <v>1400</v>
      </c>
      <c r="D1410" s="5"/>
    </row>
    <row r="1411" spans="3:4" x14ac:dyDescent="0.25">
      <c r="C1411" s="5">
        <v>1401</v>
      </c>
      <c r="D1411" s="5"/>
    </row>
    <row r="1412" spans="3:4" x14ac:dyDescent="0.25">
      <c r="C1412" s="5">
        <v>1402</v>
      </c>
      <c r="D1412" s="5"/>
    </row>
    <row r="1413" spans="3:4" x14ac:dyDescent="0.25">
      <c r="C1413" s="5">
        <v>1403</v>
      </c>
      <c r="D1413" s="5"/>
    </row>
    <row r="1414" spans="3:4" x14ac:dyDescent="0.25">
      <c r="C1414" s="5">
        <v>1404</v>
      </c>
      <c r="D1414" s="5"/>
    </row>
    <row r="1415" spans="3:4" x14ac:dyDescent="0.25">
      <c r="C1415" s="5">
        <v>1405</v>
      </c>
      <c r="D1415" s="5"/>
    </row>
    <row r="1416" spans="3:4" x14ac:dyDescent="0.25">
      <c r="C1416" s="5">
        <v>1406</v>
      </c>
      <c r="D1416" s="5"/>
    </row>
    <row r="1417" spans="3:4" x14ac:dyDescent="0.25">
      <c r="C1417" s="5">
        <v>1407</v>
      </c>
      <c r="D1417" s="5"/>
    </row>
    <row r="1418" spans="3:4" x14ac:dyDescent="0.25">
      <c r="C1418" s="5">
        <v>1408</v>
      </c>
      <c r="D1418" s="5"/>
    </row>
    <row r="1419" spans="3:4" x14ac:dyDescent="0.25">
      <c r="C1419" s="5">
        <v>1409</v>
      </c>
      <c r="D1419" s="5"/>
    </row>
    <row r="1420" spans="3:4" x14ac:dyDescent="0.25">
      <c r="C1420" s="5">
        <v>1410</v>
      </c>
      <c r="D1420" s="5"/>
    </row>
    <row r="1421" spans="3:4" x14ac:dyDescent="0.25">
      <c r="C1421" s="5">
        <v>1411</v>
      </c>
      <c r="D1421" s="5"/>
    </row>
    <row r="1422" spans="3:4" x14ac:dyDescent="0.25">
      <c r="C1422" s="5">
        <v>1412</v>
      </c>
      <c r="D1422" s="5"/>
    </row>
    <row r="1423" spans="3:4" x14ac:dyDescent="0.25">
      <c r="C1423" s="5">
        <v>1413</v>
      </c>
      <c r="D1423" s="5"/>
    </row>
    <row r="1424" spans="3:4" x14ac:dyDescent="0.25">
      <c r="C1424" s="5">
        <v>1414</v>
      </c>
      <c r="D1424" s="5"/>
    </row>
    <row r="1425" spans="3:4" x14ac:dyDescent="0.25">
      <c r="C1425" s="5">
        <v>1415</v>
      </c>
      <c r="D1425" s="5"/>
    </row>
    <row r="1426" spans="3:4" x14ac:dyDescent="0.25">
      <c r="C1426" s="5">
        <v>1416</v>
      </c>
      <c r="D1426" s="5"/>
    </row>
    <row r="1427" spans="3:4" x14ac:dyDescent="0.25">
      <c r="C1427" s="5">
        <v>1417</v>
      </c>
      <c r="D1427" s="5"/>
    </row>
    <row r="1428" spans="3:4" x14ac:dyDescent="0.25">
      <c r="C1428" s="5">
        <v>1418</v>
      </c>
      <c r="D1428" s="5"/>
    </row>
    <row r="1429" spans="3:4" x14ac:dyDescent="0.25">
      <c r="C1429" s="5">
        <v>1419</v>
      </c>
      <c r="D1429" s="5"/>
    </row>
    <row r="1430" spans="3:4" x14ac:dyDescent="0.25">
      <c r="C1430" s="5">
        <v>1420</v>
      </c>
      <c r="D1430" s="5"/>
    </row>
    <row r="1431" spans="3:4" x14ac:dyDescent="0.25">
      <c r="C1431" s="5">
        <v>1421</v>
      </c>
      <c r="D1431" s="5"/>
    </row>
    <row r="1432" spans="3:4" x14ac:dyDescent="0.25">
      <c r="C1432" s="5">
        <v>1422</v>
      </c>
      <c r="D1432" s="5"/>
    </row>
    <row r="1433" spans="3:4" x14ac:dyDescent="0.25">
      <c r="C1433" s="5">
        <v>1423</v>
      </c>
      <c r="D1433" s="5"/>
    </row>
    <row r="1434" spans="3:4" x14ac:dyDescent="0.25">
      <c r="C1434" s="5">
        <v>1424</v>
      </c>
      <c r="D1434" s="5"/>
    </row>
    <row r="1435" spans="3:4" x14ac:dyDescent="0.25">
      <c r="C1435" s="5">
        <v>1425</v>
      </c>
      <c r="D1435" s="5"/>
    </row>
    <row r="1436" spans="3:4" x14ac:dyDescent="0.25">
      <c r="C1436" s="5">
        <v>1426</v>
      </c>
      <c r="D1436" s="5"/>
    </row>
    <row r="1437" spans="3:4" x14ac:dyDescent="0.25">
      <c r="C1437" s="5">
        <v>1427</v>
      </c>
      <c r="D1437" s="5"/>
    </row>
    <row r="1438" spans="3:4" x14ac:dyDescent="0.25">
      <c r="C1438" s="5">
        <v>1428</v>
      </c>
      <c r="D1438" s="5"/>
    </row>
    <row r="1439" spans="3:4" x14ac:dyDescent="0.25">
      <c r="C1439" s="5">
        <v>1429</v>
      </c>
      <c r="D1439" s="5"/>
    </row>
    <row r="1440" spans="3:4" x14ac:dyDescent="0.25">
      <c r="C1440" s="5">
        <v>1430</v>
      </c>
      <c r="D1440" s="5"/>
    </row>
    <row r="1441" spans="3:4" x14ac:dyDescent="0.25">
      <c r="C1441" s="5">
        <v>1431</v>
      </c>
      <c r="D1441" s="5"/>
    </row>
    <row r="1442" spans="3:4" x14ac:dyDescent="0.25">
      <c r="C1442" s="5">
        <v>1432</v>
      </c>
      <c r="D1442" s="5"/>
    </row>
    <row r="1443" spans="3:4" x14ac:dyDescent="0.25">
      <c r="C1443" s="5">
        <v>1433</v>
      </c>
      <c r="D1443" s="5"/>
    </row>
    <row r="1444" spans="3:4" x14ac:dyDescent="0.25">
      <c r="C1444" s="5">
        <v>1434</v>
      </c>
      <c r="D1444" s="5"/>
    </row>
    <row r="1445" spans="3:4" x14ac:dyDescent="0.25">
      <c r="C1445" s="5">
        <v>1435</v>
      </c>
      <c r="D1445" s="5"/>
    </row>
    <row r="1446" spans="3:4" x14ac:dyDescent="0.25">
      <c r="C1446" s="5">
        <v>1436</v>
      </c>
      <c r="D1446" s="5"/>
    </row>
    <row r="1447" spans="3:4" x14ac:dyDescent="0.25">
      <c r="C1447" s="5">
        <v>1437</v>
      </c>
      <c r="D1447" s="5"/>
    </row>
    <row r="1448" spans="3:4" x14ac:dyDescent="0.25">
      <c r="C1448" s="5">
        <v>1438</v>
      </c>
      <c r="D1448" s="5"/>
    </row>
    <row r="1449" spans="3:4" x14ac:dyDescent="0.25">
      <c r="C1449" s="5">
        <v>1439</v>
      </c>
      <c r="D1449" s="5"/>
    </row>
    <row r="1450" spans="3:4" x14ac:dyDescent="0.25">
      <c r="C1450" s="5">
        <v>1440</v>
      </c>
      <c r="D1450" s="5"/>
    </row>
    <row r="1451" spans="3:4" x14ac:dyDescent="0.25">
      <c r="C1451" s="5">
        <v>1441</v>
      </c>
      <c r="D1451" s="5"/>
    </row>
    <row r="1452" spans="3:4" x14ac:dyDescent="0.25">
      <c r="C1452" s="5">
        <v>1442</v>
      </c>
      <c r="D1452" s="5"/>
    </row>
    <row r="1453" spans="3:4" x14ac:dyDescent="0.25">
      <c r="C1453" s="5">
        <v>1443</v>
      </c>
      <c r="D1453" s="5"/>
    </row>
    <row r="1454" spans="3:4" x14ac:dyDescent="0.25">
      <c r="C1454" s="5">
        <v>1444</v>
      </c>
      <c r="D1454" s="5"/>
    </row>
    <row r="1455" spans="3:4" x14ac:dyDescent="0.25">
      <c r="C1455" s="5">
        <v>1445</v>
      </c>
      <c r="D1455" s="5"/>
    </row>
    <row r="1456" spans="3:4" x14ac:dyDescent="0.25">
      <c r="C1456" s="5">
        <v>1446</v>
      </c>
      <c r="D1456" s="5"/>
    </row>
    <row r="1457" spans="3:4" x14ac:dyDescent="0.25">
      <c r="C1457" s="5">
        <v>1447</v>
      </c>
      <c r="D1457" s="5"/>
    </row>
    <row r="1458" spans="3:4" x14ac:dyDescent="0.25">
      <c r="C1458" s="5">
        <v>1448</v>
      </c>
      <c r="D1458" s="5"/>
    </row>
    <row r="1459" spans="3:4" x14ac:dyDescent="0.25">
      <c r="C1459" s="5">
        <v>1449</v>
      </c>
      <c r="D1459" s="5"/>
    </row>
    <row r="1460" spans="3:4" x14ac:dyDescent="0.25">
      <c r="C1460" s="5">
        <v>1450</v>
      </c>
      <c r="D1460" s="5"/>
    </row>
    <row r="1461" spans="3:4" x14ac:dyDescent="0.25">
      <c r="C1461" s="5">
        <v>1451</v>
      </c>
      <c r="D1461" s="5"/>
    </row>
    <row r="1462" spans="3:4" x14ac:dyDescent="0.25">
      <c r="C1462" s="5">
        <v>1452</v>
      </c>
      <c r="D1462" s="5"/>
    </row>
    <row r="1463" spans="3:4" x14ac:dyDescent="0.25">
      <c r="C1463" s="5">
        <v>1453</v>
      </c>
      <c r="D1463" s="5"/>
    </row>
    <row r="1464" spans="3:4" x14ac:dyDescent="0.25">
      <c r="C1464" s="5">
        <v>1454</v>
      </c>
      <c r="D1464" s="5"/>
    </row>
    <row r="1465" spans="3:4" x14ac:dyDescent="0.25">
      <c r="C1465" s="5">
        <v>1455</v>
      </c>
      <c r="D1465" s="5"/>
    </row>
    <row r="1466" spans="3:4" x14ac:dyDescent="0.25">
      <c r="C1466" s="5">
        <v>1456</v>
      </c>
      <c r="D1466" s="5"/>
    </row>
    <row r="1467" spans="3:4" x14ac:dyDescent="0.25">
      <c r="C1467" s="5">
        <v>1457</v>
      </c>
      <c r="D1467" s="5"/>
    </row>
    <row r="1468" spans="3:4" x14ac:dyDescent="0.25">
      <c r="C1468" s="5">
        <v>1458</v>
      </c>
      <c r="D1468" s="5"/>
    </row>
    <row r="1469" spans="3:4" x14ac:dyDescent="0.25">
      <c r="C1469" s="5">
        <v>1459</v>
      </c>
      <c r="D1469" s="5"/>
    </row>
    <row r="1470" spans="3:4" x14ac:dyDescent="0.25">
      <c r="C1470" s="5">
        <v>1460</v>
      </c>
      <c r="D1470" s="5"/>
    </row>
    <row r="1471" spans="3:4" x14ac:dyDescent="0.25">
      <c r="C1471" s="5">
        <v>1461</v>
      </c>
      <c r="D1471" s="5"/>
    </row>
    <row r="1472" spans="3:4" x14ac:dyDescent="0.25">
      <c r="C1472" s="5">
        <v>1462</v>
      </c>
      <c r="D1472" s="5"/>
    </row>
    <row r="1473" spans="3:4" x14ac:dyDescent="0.25">
      <c r="C1473" s="5">
        <v>1463</v>
      </c>
      <c r="D1473" s="5"/>
    </row>
    <row r="1474" spans="3:4" x14ac:dyDescent="0.25">
      <c r="C1474" s="5">
        <v>1464</v>
      </c>
      <c r="D1474" s="5"/>
    </row>
    <row r="1475" spans="3:4" x14ac:dyDescent="0.25">
      <c r="C1475" s="5">
        <v>1465</v>
      </c>
      <c r="D1475" s="5"/>
    </row>
    <row r="1476" spans="3:4" x14ac:dyDescent="0.25">
      <c r="C1476" s="5">
        <v>1466</v>
      </c>
      <c r="D1476" s="5"/>
    </row>
    <row r="1477" spans="3:4" x14ac:dyDescent="0.25">
      <c r="C1477" s="5">
        <v>1467</v>
      </c>
      <c r="D1477" s="5"/>
    </row>
    <row r="1478" spans="3:4" x14ac:dyDescent="0.25">
      <c r="C1478" s="5">
        <v>1468</v>
      </c>
      <c r="D1478" s="5"/>
    </row>
    <row r="1479" spans="3:4" x14ac:dyDescent="0.25">
      <c r="C1479" s="5">
        <v>1469</v>
      </c>
      <c r="D1479" s="5"/>
    </row>
    <row r="1480" spans="3:4" x14ac:dyDescent="0.25">
      <c r="C1480" s="5">
        <v>1470</v>
      </c>
      <c r="D1480" s="5"/>
    </row>
    <row r="1481" spans="3:4" x14ac:dyDescent="0.25">
      <c r="C1481" s="5">
        <v>1471</v>
      </c>
      <c r="D1481" s="5"/>
    </row>
    <row r="1482" spans="3:4" x14ac:dyDescent="0.25">
      <c r="C1482" s="5">
        <v>1472</v>
      </c>
      <c r="D1482" s="5"/>
    </row>
    <row r="1483" spans="3:4" x14ac:dyDescent="0.25">
      <c r="C1483" s="5">
        <v>1473</v>
      </c>
      <c r="D1483" s="5"/>
    </row>
    <row r="1484" spans="3:4" x14ac:dyDescent="0.25">
      <c r="C1484" s="5">
        <v>1474</v>
      </c>
      <c r="D1484" s="5"/>
    </row>
    <row r="1485" spans="3:4" x14ac:dyDescent="0.25">
      <c r="C1485" s="5">
        <v>1475</v>
      </c>
      <c r="D1485" s="5"/>
    </row>
    <row r="1486" spans="3:4" x14ac:dyDescent="0.25">
      <c r="C1486" s="5">
        <v>1476</v>
      </c>
      <c r="D1486" s="5"/>
    </row>
    <row r="1487" spans="3:4" x14ac:dyDescent="0.25">
      <c r="C1487" s="5">
        <v>1477</v>
      </c>
      <c r="D1487" s="5"/>
    </row>
    <row r="1488" spans="3:4" x14ac:dyDescent="0.25">
      <c r="C1488" s="5">
        <v>1478</v>
      </c>
      <c r="D1488" s="5"/>
    </row>
    <row r="1489" spans="3:4" x14ac:dyDescent="0.25">
      <c r="C1489" s="5">
        <v>1479</v>
      </c>
      <c r="D1489" s="5"/>
    </row>
    <row r="1490" spans="3:4" x14ac:dyDescent="0.25">
      <c r="C1490" s="5">
        <v>1480</v>
      </c>
      <c r="D1490" s="5"/>
    </row>
    <row r="1491" spans="3:4" x14ac:dyDescent="0.25">
      <c r="C1491" s="5">
        <v>1481</v>
      </c>
      <c r="D1491" s="5"/>
    </row>
    <row r="1492" spans="3:4" x14ac:dyDescent="0.25">
      <c r="C1492" s="5">
        <v>1482</v>
      </c>
      <c r="D1492" s="5"/>
    </row>
    <row r="1493" spans="3:4" x14ac:dyDescent="0.25">
      <c r="C1493" s="5">
        <v>1483</v>
      </c>
      <c r="D1493" s="5"/>
    </row>
    <row r="1494" spans="3:4" x14ac:dyDescent="0.25">
      <c r="C1494" s="5">
        <v>1484</v>
      </c>
      <c r="D1494" s="5"/>
    </row>
    <row r="1495" spans="3:4" x14ac:dyDescent="0.25">
      <c r="C1495" s="5">
        <v>1485</v>
      </c>
      <c r="D1495" s="5"/>
    </row>
    <row r="1496" spans="3:4" x14ac:dyDescent="0.25">
      <c r="C1496" s="5">
        <v>1486</v>
      </c>
      <c r="D1496" s="5"/>
    </row>
    <row r="1497" spans="3:4" x14ac:dyDescent="0.25">
      <c r="C1497" s="5">
        <v>1487</v>
      </c>
      <c r="D1497" s="5"/>
    </row>
    <row r="1498" spans="3:4" x14ac:dyDescent="0.25">
      <c r="C1498" s="5">
        <v>1488</v>
      </c>
      <c r="D1498" s="5"/>
    </row>
    <row r="1499" spans="3:4" x14ac:dyDescent="0.25">
      <c r="C1499" s="5">
        <v>1489</v>
      </c>
      <c r="D1499" s="5"/>
    </row>
    <row r="1500" spans="3:4" x14ac:dyDescent="0.25">
      <c r="C1500" s="5">
        <v>1490</v>
      </c>
      <c r="D1500" s="5"/>
    </row>
    <row r="1501" spans="3:4" x14ac:dyDescent="0.25">
      <c r="C1501" s="5">
        <v>1491</v>
      </c>
      <c r="D1501" s="5"/>
    </row>
    <row r="1502" spans="3:4" x14ac:dyDescent="0.25">
      <c r="C1502" s="5">
        <v>1492</v>
      </c>
      <c r="D1502" s="5"/>
    </row>
    <row r="1503" spans="3:4" x14ac:dyDescent="0.25">
      <c r="C1503" s="5">
        <v>1493</v>
      </c>
      <c r="D1503" s="5"/>
    </row>
    <row r="1504" spans="3:4" x14ac:dyDescent="0.25">
      <c r="C1504" s="5">
        <v>1494</v>
      </c>
      <c r="D1504" s="5"/>
    </row>
    <row r="1505" spans="3:4" x14ac:dyDescent="0.25">
      <c r="C1505" s="5">
        <v>1495</v>
      </c>
      <c r="D1505" s="5"/>
    </row>
    <row r="1506" spans="3:4" x14ac:dyDescent="0.25">
      <c r="C1506" s="5">
        <v>1496</v>
      </c>
      <c r="D1506" s="5"/>
    </row>
    <row r="1507" spans="3:4" x14ac:dyDescent="0.25">
      <c r="C1507" s="5">
        <v>1497</v>
      </c>
      <c r="D1507" s="5"/>
    </row>
    <row r="1508" spans="3:4" x14ac:dyDescent="0.25">
      <c r="C1508" s="5">
        <v>1498</v>
      </c>
      <c r="D1508" s="5"/>
    </row>
    <row r="1509" spans="3:4" x14ac:dyDescent="0.25">
      <c r="C1509" s="5">
        <v>1499</v>
      </c>
      <c r="D1509" s="5"/>
    </row>
    <row r="1510" spans="3:4" x14ac:dyDescent="0.25">
      <c r="C1510" s="5">
        <v>1500</v>
      </c>
      <c r="D1510" s="5"/>
    </row>
    <row r="1511" spans="3:4" x14ac:dyDescent="0.25">
      <c r="C1511" s="5">
        <v>1501</v>
      </c>
      <c r="D1511" s="5"/>
    </row>
    <row r="1512" spans="3:4" x14ac:dyDescent="0.25">
      <c r="C1512" s="5">
        <v>1502</v>
      </c>
      <c r="D1512" s="5"/>
    </row>
    <row r="1513" spans="3:4" x14ac:dyDescent="0.25">
      <c r="C1513" s="5">
        <v>1503</v>
      </c>
      <c r="D1513" s="5"/>
    </row>
    <row r="1514" spans="3:4" x14ac:dyDescent="0.25">
      <c r="C1514" s="5">
        <v>1504</v>
      </c>
      <c r="D1514" s="5"/>
    </row>
    <row r="1515" spans="3:4" x14ac:dyDescent="0.25">
      <c r="C1515" s="5">
        <v>1505</v>
      </c>
      <c r="D1515" s="5"/>
    </row>
    <row r="1516" spans="3:4" x14ac:dyDescent="0.25">
      <c r="C1516" s="5">
        <v>1506</v>
      </c>
      <c r="D1516" s="5"/>
    </row>
    <row r="1517" spans="3:4" x14ac:dyDescent="0.25">
      <c r="C1517" s="5">
        <v>1507</v>
      </c>
      <c r="D1517" s="5"/>
    </row>
    <row r="1518" spans="3:4" x14ac:dyDescent="0.25">
      <c r="C1518" s="5">
        <v>1508</v>
      </c>
      <c r="D1518" s="5"/>
    </row>
    <row r="1519" spans="3:4" x14ac:dyDescent="0.25">
      <c r="C1519" s="5">
        <v>1509</v>
      </c>
      <c r="D1519" s="5"/>
    </row>
    <row r="1520" spans="3:4" x14ac:dyDescent="0.25">
      <c r="C1520" s="5">
        <v>1510</v>
      </c>
      <c r="D1520" s="5"/>
    </row>
    <row r="1521" spans="3:4" x14ac:dyDescent="0.25">
      <c r="C1521" s="5">
        <v>1511</v>
      </c>
      <c r="D1521" s="5"/>
    </row>
    <row r="1522" spans="3:4" x14ac:dyDescent="0.25">
      <c r="C1522" s="5">
        <v>1512</v>
      </c>
      <c r="D1522" s="5"/>
    </row>
    <row r="1523" spans="3:4" x14ac:dyDescent="0.25">
      <c r="C1523" s="5">
        <v>1513</v>
      </c>
      <c r="D1523" s="5"/>
    </row>
    <row r="1524" spans="3:4" x14ac:dyDescent="0.25">
      <c r="C1524" s="5">
        <v>1514</v>
      </c>
      <c r="D1524" s="5"/>
    </row>
    <row r="1525" spans="3:4" x14ac:dyDescent="0.25">
      <c r="C1525" s="5">
        <v>1515</v>
      </c>
      <c r="D1525" s="5"/>
    </row>
    <row r="1526" spans="3:4" x14ac:dyDescent="0.25">
      <c r="C1526" s="5">
        <v>1516</v>
      </c>
      <c r="D1526" s="5"/>
    </row>
    <row r="1527" spans="3:4" x14ac:dyDescent="0.25">
      <c r="C1527" s="5">
        <v>1517</v>
      </c>
      <c r="D1527" s="5"/>
    </row>
    <row r="1528" spans="3:4" x14ac:dyDescent="0.25">
      <c r="C1528" s="5">
        <v>1518</v>
      </c>
      <c r="D1528" s="5"/>
    </row>
    <row r="1529" spans="3:4" x14ac:dyDescent="0.25">
      <c r="C1529" s="5">
        <v>1519</v>
      </c>
      <c r="D1529" s="5"/>
    </row>
    <row r="1530" spans="3:4" x14ac:dyDescent="0.25">
      <c r="C1530" s="5">
        <v>1520</v>
      </c>
      <c r="D1530" s="5"/>
    </row>
    <row r="1531" spans="3:4" x14ac:dyDescent="0.25">
      <c r="C1531" s="5">
        <v>1521</v>
      </c>
      <c r="D1531" s="5"/>
    </row>
    <row r="1532" spans="3:4" x14ac:dyDescent="0.25">
      <c r="C1532" s="5">
        <v>1522</v>
      </c>
      <c r="D1532" s="5"/>
    </row>
    <row r="1533" spans="3:4" x14ac:dyDescent="0.25">
      <c r="C1533" s="5">
        <v>1523</v>
      </c>
      <c r="D1533" s="5"/>
    </row>
    <row r="1534" spans="3:4" x14ac:dyDescent="0.25">
      <c r="C1534" s="5">
        <v>1524</v>
      </c>
      <c r="D1534" s="5"/>
    </row>
    <row r="1535" spans="3:4" x14ac:dyDescent="0.25">
      <c r="C1535" s="5">
        <v>1525</v>
      </c>
      <c r="D1535" s="5"/>
    </row>
    <row r="1536" spans="3:4" x14ac:dyDescent="0.25">
      <c r="C1536" s="5">
        <v>1526</v>
      </c>
      <c r="D1536" s="5"/>
    </row>
    <row r="1537" spans="3:4" x14ac:dyDescent="0.25">
      <c r="C1537" s="5">
        <v>1527</v>
      </c>
      <c r="D1537" s="5"/>
    </row>
    <row r="1538" spans="3:4" x14ac:dyDescent="0.25">
      <c r="C1538" s="5">
        <v>1528</v>
      </c>
      <c r="D1538" s="5"/>
    </row>
    <row r="1539" spans="3:4" x14ac:dyDescent="0.25">
      <c r="C1539" s="5">
        <v>1529</v>
      </c>
      <c r="D1539" s="5"/>
    </row>
    <row r="1540" spans="3:4" x14ac:dyDescent="0.25">
      <c r="C1540" s="5">
        <v>1530</v>
      </c>
      <c r="D1540" s="5"/>
    </row>
    <row r="1541" spans="3:4" x14ac:dyDescent="0.25">
      <c r="C1541" s="5">
        <v>1531</v>
      </c>
      <c r="D1541" s="5"/>
    </row>
    <row r="1542" spans="3:4" x14ac:dyDescent="0.25">
      <c r="C1542" s="5">
        <v>1532</v>
      </c>
      <c r="D1542" s="5"/>
    </row>
    <row r="1543" spans="3:4" x14ac:dyDescent="0.25">
      <c r="C1543" s="5">
        <v>1533</v>
      </c>
      <c r="D1543" s="5"/>
    </row>
    <row r="1544" spans="3:4" x14ac:dyDescent="0.25">
      <c r="C1544" s="5">
        <v>1534</v>
      </c>
      <c r="D1544" s="5"/>
    </row>
    <row r="1545" spans="3:4" x14ac:dyDescent="0.25">
      <c r="C1545" s="5">
        <v>1535</v>
      </c>
      <c r="D1545" s="5"/>
    </row>
    <row r="1546" spans="3:4" x14ac:dyDescent="0.25">
      <c r="C1546" s="5">
        <v>1536</v>
      </c>
      <c r="D1546" s="5"/>
    </row>
    <row r="1547" spans="3:4" x14ac:dyDescent="0.25">
      <c r="C1547" s="5">
        <v>1537</v>
      </c>
      <c r="D1547" s="5"/>
    </row>
    <row r="1548" spans="3:4" x14ac:dyDescent="0.25">
      <c r="C1548" s="5">
        <v>1538</v>
      </c>
      <c r="D1548" s="5"/>
    </row>
    <row r="1549" spans="3:4" x14ac:dyDescent="0.25">
      <c r="C1549" s="5">
        <v>1539</v>
      </c>
      <c r="D1549" s="5"/>
    </row>
    <row r="1550" spans="3:4" x14ac:dyDescent="0.25">
      <c r="C1550" s="5">
        <v>1540</v>
      </c>
      <c r="D1550" s="5"/>
    </row>
    <row r="1551" spans="3:4" x14ac:dyDescent="0.25">
      <c r="C1551" s="5">
        <v>1541</v>
      </c>
      <c r="D1551" s="5"/>
    </row>
    <row r="1552" spans="3:4" x14ac:dyDescent="0.25">
      <c r="C1552" s="5">
        <v>1542</v>
      </c>
      <c r="D1552" s="5"/>
    </row>
    <row r="1553" spans="3:4" x14ac:dyDescent="0.25">
      <c r="C1553" s="5">
        <v>1543</v>
      </c>
      <c r="D1553" s="5"/>
    </row>
    <row r="1554" spans="3:4" x14ac:dyDescent="0.25">
      <c r="C1554" s="5">
        <v>1544</v>
      </c>
      <c r="D1554" s="5"/>
    </row>
    <row r="1555" spans="3:4" x14ac:dyDescent="0.25">
      <c r="C1555" s="5">
        <v>1545</v>
      </c>
      <c r="D1555" s="5"/>
    </row>
    <row r="1556" spans="3:4" x14ac:dyDescent="0.25">
      <c r="C1556" s="5">
        <v>1546</v>
      </c>
      <c r="D1556" s="5"/>
    </row>
    <row r="1557" spans="3:4" x14ac:dyDescent="0.25">
      <c r="C1557" s="5">
        <v>1547</v>
      </c>
      <c r="D1557" s="5"/>
    </row>
    <row r="1558" spans="3:4" x14ac:dyDescent="0.25">
      <c r="C1558" s="5">
        <v>1548</v>
      </c>
      <c r="D1558" s="5"/>
    </row>
    <row r="1559" spans="3:4" x14ac:dyDescent="0.25">
      <c r="C1559" s="5">
        <v>1549</v>
      </c>
      <c r="D1559" s="5"/>
    </row>
    <row r="1560" spans="3:4" x14ac:dyDescent="0.25">
      <c r="C1560" s="5">
        <v>1550</v>
      </c>
      <c r="D1560" s="5"/>
    </row>
    <row r="1561" spans="3:4" x14ac:dyDescent="0.25">
      <c r="C1561" s="5">
        <v>1551</v>
      </c>
      <c r="D1561" s="5"/>
    </row>
    <row r="1562" spans="3:4" x14ac:dyDescent="0.25">
      <c r="C1562" s="5">
        <v>1552</v>
      </c>
      <c r="D1562" s="5"/>
    </row>
    <row r="1563" spans="3:4" x14ac:dyDescent="0.25">
      <c r="C1563" s="5">
        <v>1553</v>
      </c>
      <c r="D1563" s="5"/>
    </row>
    <row r="1564" spans="3:4" x14ac:dyDescent="0.25">
      <c r="C1564" s="5">
        <v>1554</v>
      </c>
      <c r="D1564" s="5"/>
    </row>
    <row r="1565" spans="3:4" x14ac:dyDescent="0.25">
      <c r="C1565" s="5">
        <v>1555</v>
      </c>
      <c r="D1565" s="5"/>
    </row>
    <row r="1566" spans="3:4" x14ac:dyDescent="0.25">
      <c r="C1566" s="5">
        <v>1556</v>
      </c>
      <c r="D1566" s="5"/>
    </row>
    <row r="1567" spans="3:4" x14ac:dyDescent="0.25">
      <c r="C1567" s="5">
        <v>1557</v>
      </c>
      <c r="D1567" s="5"/>
    </row>
    <row r="1568" spans="3:4" x14ac:dyDescent="0.25">
      <c r="C1568" s="5">
        <v>1558</v>
      </c>
      <c r="D1568" s="5"/>
    </row>
    <row r="1569" spans="3:4" x14ac:dyDescent="0.25">
      <c r="C1569" s="5">
        <v>1559</v>
      </c>
      <c r="D1569" s="5"/>
    </row>
    <row r="1570" spans="3:4" x14ac:dyDescent="0.25">
      <c r="C1570" s="5">
        <v>1560</v>
      </c>
      <c r="D1570" s="5"/>
    </row>
    <row r="1571" spans="3:4" x14ac:dyDescent="0.25">
      <c r="C1571" s="5">
        <v>1561</v>
      </c>
      <c r="D1571" s="5"/>
    </row>
    <row r="1572" spans="3:4" x14ac:dyDescent="0.25">
      <c r="C1572" s="5">
        <v>1562</v>
      </c>
      <c r="D1572" s="5"/>
    </row>
    <row r="1573" spans="3:4" x14ac:dyDescent="0.25">
      <c r="C1573" s="5">
        <v>1563</v>
      </c>
      <c r="D1573" s="5"/>
    </row>
    <row r="1574" spans="3:4" x14ac:dyDescent="0.25">
      <c r="C1574" s="5">
        <v>1564</v>
      </c>
      <c r="D1574" s="5"/>
    </row>
    <row r="1575" spans="3:4" x14ac:dyDescent="0.25">
      <c r="C1575" s="5">
        <v>1565</v>
      </c>
      <c r="D1575" s="5"/>
    </row>
    <row r="1576" spans="3:4" x14ac:dyDescent="0.25">
      <c r="C1576" s="5">
        <v>1566</v>
      </c>
      <c r="D1576" s="5"/>
    </row>
    <row r="1577" spans="3:4" x14ac:dyDescent="0.25">
      <c r="C1577" s="5">
        <v>1567</v>
      </c>
      <c r="D1577" s="5"/>
    </row>
    <row r="1578" spans="3:4" x14ac:dyDescent="0.25">
      <c r="C1578" s="5">
        <v>1568</v>
      </c>
      <c r="D1578" s="5"/>
    </row>
    <row r="1579" spans="3:4" x14ac:dyDescent="0.25">
      <c r="C1579" s="5">
        <v>1569</v>
      </c>
      <c r="D1579" s="5"/>
    </row>
    <row r="1580" spans="3:4" x14ac:dyDescent="0.25">
      <c r="C1580" s="5">
        <v>1570</v>
      </c>
      <c r="D1580" s="5"/>
    </row>
    <row r="1581" spans="3:4" x14ac:dyDescent="0.25">
      <c r="C1581" s="5">
        <v>1571</v>
      </c>
      <c r="D1581" s="5"/>
    </row>
    <row r="1582" spans="3:4" x14ac:dyDescent="0.25">
      <c r="C1582" s="5">
        <v>1572</v>
      </c>
      <c r="D1582" s="5"/>
    </row>
    <row r="1583" spans="3:4" x14ac:dyDescent="0.25">
      <c r="C1583" s="5">
        <v>1573</v>
      </c>
      <c r="D1583" s="5"/>
    </row>
    <row r="1584" spans="3:4" x14ac:dyDescent="0.25">
      <c r="C1584" s="5">
        <v>1574</v>
      </c>
      <c r="D1584" s="5"/>
    </row>
    <row r="1585" spans="3:4" x14ac:dyDescent="0.25">
      <c r="C1585" s="5">
        <v>1575</v>
      </c>
      <c r="D1585" s="5"/>
    </row>
    <row r="1586" spans="3:4" x14ac:dyDescent="0.25">
      <c r="C1586" s="5">
        <v>1576</v>
      </c>
      <c r="D1586" s="5"/>
    </row>
    <row r="1587" spans="3:4" x14ac:dyDescent="0.25">
      <c r="C1587" s="5">
        <v>1577</v>
      </c>
      <c r="D1587" s="5"/>
    </row>
    <row r="1588" spans="3:4" x14ac:dyDescent="0.25">
      <c r="C1588" s="5">
        <v>1578</v>
      </c>
      <c r="D1588" s="5"/>
    </row>
    <row r="1589" spans="3:4" x14ac:dyDescent="0.25">
      <c r="C1589" s="5">
        <v>1579</v>
      </c>
      <c r="D1589" s="5"/>
    </row>
    <row r="1590" spans="3:4" x14ac:dyDescent="0.25">
      <c r="C1590" s="5">
        <v>1580</v>
      </c>
      <c r="D1590" s="5"/>
    </row>
    <row r="1591" spans="3:4" x14ac:dyDescent="0.25">
      <c r="C1591" s="5">
        <v>1581</v>
      </c>
      <c r="D1591" s="5"/>
    </row>
    <row r="1592" spans="3:4" x14ac:dyDescent="0.25">
      <c r="C1592" s="5">
        <v>1582</v>
      </c>
      <c r="D1592" s="5"/>
    </row>
    <row r="1593" spans="3:4" x14ac:dyDescent="0.25">
      <c r="C1593" s="5">
        <v>1583</v>
      </c>
      <c r="D1593" s="5"/>
    </row>
    <row r="1594" spans="3:4" x14ac:dyDescent="0.25">
      <c r="C1594" s="5">
        <v>1584</v>
      </c>
      <c r="D1594" s="5"/>
    </row>
    <row r="1595" spans="3:4" x14ac:dyDescent="0.25">
      <c r="C1595" s="5">
        <v>1585</v>
      </c>
      <c r="D1595" s="5"/>
    </row>
    <row r="1596" spans="3:4" x14ac:dyDescent="0.25">
      <c r="C1596" s="5">
        <v>1586</v>
      </c>
      <c r="D1596" s="5"/>
    </row>
    <row r="1597" spans="3:4" x14ac:dyDescent="0.25">
      <c r="C1597" s="5">
        <v>1587</v>
      </c>
      <c r="D1597" s="5"/>
    </row>
    <row r="1598" spans="3:4" x14ac:dyDescent="0.25">
      <c r="C1598" s="5">
        <v>1588</v>
      </c>
      <c r="D1598" s="5"/>
    </row>
    <row r="1599" spans="3:4" x14ac:dyDescent="0.25">
      <c r="C1599" s="5">
        <v>1589</v>
      </c>
      <c r="D1599" s="5"/>
    </row>
    <row r="1600" spans="3:4" x14ac:dyDescent="0.25">
      <c r="C1600" s="5">
        <v>1590</v>
      </c>
      <c r="D1600" s="5"/>
    </row>
    <row r="1601" spans="3:4" x14ac:dyDescent="0.25">
      <c r="C1601" s="5">
        <v>1591</v>
      </c>
      <c r="D1601" s="5"/>
    </row>
    <row r="1602" spans="3:4" x14ac:dyDescent="0.25">
      <c r="C1602" s="5">
        <v>1592</v>
      </c>
      <c r="D1602" s="5"/>
    </row>
    <row r="1603" spans="3:4" x14ac:dyDescent="0.25">
      <c r="C1603" s="5">
        <v>1593</v>
      </c>
      <c r="D1603" s="5"/>
    </row>
    <row r="1604" spans="3:4" x14ac:dyDescent="0.25">
      <c r="C1604" s="5">
        <v>1594</v>
      </c>
      <c r="D1604" s="5"/>
    </row>
    <row r="1605" spans="3:4" x14ac:dyDescent="0.25">
      <c r="C1605" s="5">
        <v>1595</v>
      </c>
      <c r="D1605" s="5"/>
    </row>
    <row r="1606" spans="3:4" x14ac:dyDescent="0.25">
      <c r="C1606" s="5">
        <v>1596</v>
      </c>
      <c r="D1606" s="5"/>
    </row>
    <row r="1607" spans="3:4" x14ac:dyDescent="0.25">
      <c r="C1607" s="5">
        <v>1597</v>
      </c>
      <c r="D1607" s="5"/>
    </row>
    <row r="1608" spans="3:4" x14ac:dyDescent="0.25">
      <c r="C1608" s="5">
        <v>1598</v>
      </c>
      <c r="D1608" s="5"/>
    </row>
    <row r="1609" spans="3:4" x14ac:dyDescent="0.25">
      <c r="C1609" s="5">
        <v>1599</v>
      </c>
      <c r="D1609" s="5"/>
    </row>
    <row r="1610" spans="3:4" x14ac:dyDescent="0.25">
      <c r="C1610" s="5">
        <v>1600</v>
      </c>
      <c r="D1610" s="5"/>
    </row>
    <row r="1611" spans="3:4" x14ac:dyDescent="0.25">
      <c r="C1611" s="5">
        <v>1601</v>
      </c>
      <c r="D1611" s="5"/>
    </row>
    <row r="1612" spans="3:4" x14ac:dyDescent="0.25">
      <c r="C1612" s="5">
        <v>1602</v>
      </c>
      <c r="D1612" s="5"/>
    </row>
    <row r="1613" spans="3:4" x14ac:dyDescent="0.25">
      <c r="C1613" s="5">
        <v>1603</v>
      </c>
      <c r="D1613" s="5"/>
    </row>
    <row r="1614" spans="3:4" x14ac:dyDescent="0.25">
      <c r="C1614" s="5">
        <v>1604</v>
      </c>
      <c r="D1614" s="5"/>
    </row>
    <row r="1615" spans="3:4" x14ac:dyDescent="0.25">
      <c r="C1615" s="5">
        <v>1605</v>
      </c>
      <c r="D1615" s="5"/>
    </row>
    <row r="1616" spans="3:4" x14ac:dyDescent="0.25">
      <c r="C1616" s="5">
        <v>1606</v>
      </c>
      <c r="D1616" s="5"/>
    </row>
    <row r="1617" spans="3:4" x14ac:dyDescent="0.25">
      <c r="C1617" s="5">
        <v>1607</v>
      </c>
      <c r="D1617" s="5"/>
    </row>
    <row r="1618" spans="3:4" x14ac:dyDescent="0.25">
      <c r="C1618" s="5">
        <v>1608</v>
      </c>
      <c r="D1618" s="5"/>
    </row>
    <row r="1619" spans="3:4" x14ac:dyDescent="0.25">
      <c r="C1619" s="5">
        <v>1609</v>
      </c>
      <c r="D1619" s="5"/>
    </row>
    <row r="1620" spans="3:4" x14ac:dyDescent="0.25">
      <c r="C1620" s="5">
        <v>1610</v>
      </c>
      <c r="D1620" s="5"/>
    </row>
    <row r="1621" spans="3:4" x14ac:dyDescent="0.25">
      <c r="C1621" s="5">
        <v>1611</v>
      </c>
      <c r="D1621" s="5"/>
    </row>
    <row r="1622" spans="3:4" x14ac:dyDescent="0.25">
      <c r="C1622" s="5">
        <v>1612</v>
      </c>
      <c r="D1622" s="5"/>
    </row>
    <row r="1623" spans="3:4" x14ac:dyDescent="0.25">
      <c r="C1623" s="5">
        <v>1613</v>
      </c>
      <c r="D1623" s="5"/>
    </row>
    <row r="1624" spans="3:4" x14ac:dyDescent="0.25">
      <c r="C1624" s="5">
        <v>1614</v>
      </c>
      <c r="D1624" s="5"/>
    </row>
    <row r="1625" spans="3:4" x14ac:dyDescent="0.25">
      <c r="C1625" s="5">
        <v>1615</v>
      </c>
      <c r="D1625" s="5"/>
    </row>
    <row r="1626" spans="3:4" x14ac:dyDescent="0.25">
      <c r="C1626" s="5">
        <v>1616</v>
      </c>
      <c r="D1626" s="5"/>
    </row>
    <row r="1627" spans="3:4" x14ac:dyDescent="0.25">
      <c r="C1627" s="5">
        <v>1617</v>
      </c>
      <c r="D1627" s="5"/>
    </row>
    <row r="1628" spans="3:4" x14ac:dyDescent="0.25">
      <c r="C1628" s="5">
        <v>1618</v>
      </c>
      <c r="D1628" s="5"/>
    </row>
    <row r="1629" spans="3:4" x14ac:dyDescent="0.25">
      <c r="C1629" s="5">
        <v>1619</v>
      </c>
      <c r="D1629" s="5"/>
    </row>
    <row r="1630" spans="3:4" x14ac:dyDescent="0.25">
      <c r="C1630" s="5">
        <v>1620</v>
      </c>
      <c r="D1630" s="5"/>
    </row>
    <row r="1631" spans="3:4" x14ac:dyDescent="0.25">
      <c r="C1631" s="5">
        <v>1621</v>
      </c>
      <c r="D1631" s="5"/>
    </row>
    <row r="1632" spans="3:4" x14ac:dyDescent="0.25">
      <c r="C1632" s="5">
        <v>1622</v>
      </c>
      <c r="D1632" s="5"/>
    </row>
    <row r="1633" spans="3:4" x14ac:dyDescent="0.25">
      <c r="C1633" s="5">
        <v>1623</v>
      </c>
      <c r="D1633" s="5"/>
    </row>
    <row r="1634" spans="3:4" x14ac:dyDescent="0.25">
      <c r="C1634" s="5">
        <v>1624</v>
      </c>
      <c r="D1634" s="5"/>
    </row>
    <row r="1635" spans="3:4" x14ac:dyDescent="0.25">
      <c r="C1635" s="5">
        <v>1625</v>
      </c>
      <c r="D1635" s="5"/>
    </row>
    <row r="1636" spans="3:4" x14ac:dyDescent="0.25">
      <c r="C1636" s="5">
        <v>1626</v>
      </c>
      <c r="D1636" s="5"/>
    </row>
    <row r="1637" spans="3:4" x14ac:dyDescent="0.25">
      <c r="C1637" s="5">
        <v>1627</v>
      </c>
      <c r="D1637" s="5"/>
    </row>
    <row r="1638" spans="3:4" x14ac:dyDescent="0.25">
      <c r="C1638" s="5">
        <v>1628</v>
      </c>
      <c r="D1638" s="5"/>
    </row>
    <row r="1639" spans="3:4" x14ac:dyDescent="0.25">
      <c r="C1639" s="5">
        <v>1629</v>
      </c>
      <c r="D1639" s="5"/>
    </row>
    <row r="1640" spans="3:4" x14ac:dyDescent="0.25">
      <c r="C1640" s="5">
        <v>1630</v>
      </c>
      <c r="D1640" s="5"/>
    </row>
    <row r="1641" spans="3:4" x14ac:dyDescent="0.25">
      <c r="C1641" s="5">
        <v>1631</v>
      </c>
      <c r="D1641" s="5"/>
    </row>
    <row r="1642" spans="3:4" x14ac:dyDescent="0.25">
      <c r="C1642" s="5">
        <v>1632</v>
      </c>
      <c r="D1642" s="5"/>
    </row>
    <row r="1643" spans="3:4" x14ac:dyDescent="0.25">
      <c r="C1643" s="5">
        <v>1633</v>
      </c>
      <c r="D1643" s="5"/>
    </row>
    <row r="1644" spans="3:4" x14ac:dyDescent="0.25">
      <c r="C1644" s="5">
        <v>1634</v>
      </c>
      <c r="D1644" s="5"/>
    </row>
    <row r="1645" spans="3:4" x14ac:dyDescent="0.25">
      <c r="C1645" s="5">
        <v>1635</v>
      </c>
      <c r="D1645" s="5"/>
    </row>
    <row r="1646" spans="3:4" x14ac:dyDescent="0.25">
      <c r="C1646" s="5">
        <v>1636</v>
      </c>
      <c r="D1646" s="5"/>
    </row>
    <row r="1647" spans="3:4" x14ac:dyDescent="0.25">
      <c r="C1647" s="5">
        <v>1637</v>
      </c>
      <c r="D1647" s="5"/>
    </row>
    <row r="1648" spans="3:4" x14ac:dyDescent="0.25">
      <c r="C1648" s="5">
        <v>1638</v>
      </c>
      <c r="D1648" s="5"/>
    </row>
    <row r="1649" spans="3:4" x14ac:dyDescent="0.25">
      <c r="C1649" s="5">
        <v>1639</v>
      </c>
      <c r="D1649" s="5"/>
    </row>
    <row r="1650" spans="3:4" x14ac:dyDescent="0.25">
      <c r="C1650" s="5">
        <v>1640</v>
      </c>
      <c r="D1650" s="5"/>
    </row>
    <row r="1651" spans="3:4" x14ac:dyDescent="0.25">
      <c r="C1651" s="5">
        <v>1641</v>
      </c>
      <c r="D1651" s="5"/>
    </row>
    <row r="1652" spans="3:4" x14ac:dyDescent="0.25">
      <c r="C1652" s="5">
        <v>1642</v>
      </c>
      <c r="D1652" s="5"/>
    </row>
    <row r="1653" spans="3:4" x14ac:dyDescent="0.25">
      <c r="C1653" s="5">
        <v>1643</v>
      </c>
      <c r="D1653" s="5"/>
    </row>
    <row r="1654" spans="3:4" x14ac:dyDescent="0.25">
      <c r="C1654" s="5">
        <v>1644</v>
      </c>
      <c r="D1654" s="5"/>
    </row>
    <row r="1655" spans="3:4" x14ac:dyDescent="0.25">
      <c r="C1655" s="5">
        <v>1645</v>
      </c>
      <c r="D1655" s="5"/>
    </row>
    <row r="1656" spans="3:4" x14ac:dyDescent="0.25">
      <c r="C1656" s="5">
        <v>1646</v>
      </c>
      <c r="D1656" s="5"/>
    </row>
    <row r="1657" spans="3:4" x14ac:dyDescent="0.25">
      <c r="C1657" s="5">
        <v>1647</v>
      </c>
      <c r="D1657" s="5"/>
    </row>
    <row r="1658" spans="3:4" x14ac:dyDescent="0.25">
      <c r="C1658" s="5">
        <v>1648</v>
      </c>
      <c r="D1658" s="5"/>
    </row>
    <row r="1659" spans="3:4" x14ac:dyDescent="0.25">
      <c r="C1659" s="5">
        <v>1649</v>
      </c>
      <c r="D1659" s="5"/>
    </row>
    <row r="1660" spans="3:4" x14ac:dyDescent="0.25">
      <c r="C1660" s="5">
        <v>1650</v>
      </c>
      <c r="D1660" s="5"/>
    </row>
    <row r="1661" spans="3:4" x14ac:dyDescent="0.25">
      <c r="C1661" s="5">
        <v>1651</v>
      </c>
      <c r="D1661" s="5"/>
    </row>
    <row r="1662" spans="3:4" x14ac:dyDescent="0.25">
      <c r="C1662" s="5">
        <v>1652</v>
      </c>
      <c r="D1662" s="5"/>
    </row>
    <row r="1663" spans="3:4" x14ac:dyDescent="0.25">
      <c r="C1663" s="5">
        <v>1653</v>
      </c>
      <c r="D1663" s="5"/>
    </row>
    <row r="1664" spans="3:4" x14ac:dyDescent="0.25">
      <c r="C1664" s="5">
        <v>1654</v>
      </c>
      <c r="D1664" s="5"/>
    </row>
    <row r="1665" spans="3:4" x14ac:dyDescent="0.25">
      <c r="C1665" s="5">
        <v>1655</v>
      </c>
      <c r="D1665" s="5"/>
    </row>
    <row r="1666" spans="3:4" x14ac:dyDescent="0.25">
      <c r="C1666" s="5">
        <v>1656</v>
      </c>
      <c r="D1666" s="5"/>
    </row>
    <row r="1667" spans="3:4" x14ac:dyDescent="0.25">
      <c r="C1667" s="5">
        <v>1657</v>
      </c>
      <c r="D1667" s="5"/>
    </row>
    <row r="1668" spans="3:4" x14ac:dyDescent="0.25">
      <c r="C1668" s="5">
        <v>1658</v>
      </c>
      <c r="D1668" s="5"/>
    </row>
    <row r="1669" spans="3:4" x14ac:dyDescent="0.25">
      <c r="C1669" s="5">
        <v>1659</v>
      </c>
      <c r="D1669" s="5"/>
    </row>
    <row r="1670" spans="3:4" x14ac:dyDescent="0.25">
      <c r="C1670" s="5">
        <v>1660</v>
      </c>
      <c r="D1670" s="5"/>
    </row>
    <row r="1671" spans="3:4" x14ac:dyDescent="0.25">
      <c r="C1671" s="5">
        <v>1661</v>
      </c>
      <c r="D1671" s="5"/>
    </row>
    <row r="1672" spans="3:4" x14ac:dyDescent="0.25">
      <c r="C1672" s="5">
        <v>1662</v>
      </c>
      <c r="D1672" s="5"/>
    </row>
    <row r="1673" spans="3:4" x14ac:dyDescent="0.25">
      <c r="C1673" s="5">
        <v>1663</v>
      </c>
      <c r="D1673" s="5"/>
    </row>
    <row r="1674" spans="3:4" x14ac:dyDescent="0.25">
      <c r="C1674" s="5">
        <v>1664</v>
      </c>
      <c r="D1674" s="5"/>
    </row>
    <row r="1675" spans="3:4" x14ac:dyDescent="0.25">
      <c r="C1675" s="5">
        <v>1665</v>
      </c>
      <c r="D1675" s="5"/>
    </row>
    <row r="1676" spans="3:4" x14ac:dyDescent="0.25">
      <c r="C1676" s="5">
        <v>1666</v>
      </c>
      <c r="D1676" s="5"/>
    </row>
    <row r="1677" spans="3:4" x14ac:dyDescent="0.25">
      <c r="C1677" s="5">
        <v>1667</v>
      </c>
      <c r="D1677" s="5"/>
    </row>
    <row r="1678" spans="3:4" x14ac:dyDescent="0.25">
      <c r="C1678" s="5">
        <v>1668</v>
      </c>
      <c r="D1678" s="5"/>
    </row>
    <row r="1679" spans="3:4" x14ac:dyDescent="0.25">
      <c r="C1679" s="5">
        <v>1669</v>
      </c>
      <c r="D1679" s="5"/>
    </row>
    <row r="1680" spans="3:4" x14ac:dyDescent="0.25">
      <c r="C1680" s="5">
        <v>1670</v>
      </c>
      <c r="D1680" s="5"/>
    </row>
    <row r="1681" spans="3:4" x14ac:dyDescent="0.25">
      <c r="C1681" s="5">
        <v>1671</v>
      </c>
      <c r="D1681" s="5"/>
    </row>
    <row r="1682" spans="3:4" x14ac:dyDescent="0.25">
      <c r="C1682" s="5">
        <v>1672</v>
      </c>
      <c r="D1682" s="5"/>
    </row>
    <row r="1683" spans="3:4" x14ac:dyDescent="0.25">
      <c r="C1683" s="5">
        <v>1673</v>
      </c>
      <c r="D1683" s="5"/>
    </row>
    <row r="1684" spans="3:4" x14ac:dyDescent="0.25">
      <c r="C1684" s="5">
        <v>1674</v>
      </c>
      <c r="D1684" s="5"/>
    </row>
    <row r="1685" spans="3:4" x14ac:dyDescent="0.25">
      <c r="C1685" s="5">
        <v>1675</v>
      </c>
      <c r="D1685" s="5"/>
    </row>
    <row r="1686" spans="3:4" x14ac:dyDescent="0.25">
      <c r="C1686" s="5">
        <v>1676</v>
      </c>
      <c r="D1686" s="5"/>
    </row>
    <row r="1687" spans="3:4" x14ac:dyDescent="0.25">
      <c r="C1687" s="5">
        <v>1677</v>
      </c>
      <c r="D1687" s="5"/>
    </row>
    <row r="1688" spans="3:4" x14ac:dyDescent="0.25">
      <c r="C1688" s="5">
        <v>1678</v>
      </c>
      <c r="D1688" s="5"/>
    </row>
    <row r="1689" spans="3:4" x14ac:dyDescent="0.25">
      <c r="C1689" s="5">
        <v>1679</v>
      </c>
      <c r="D1689" s="5"/>
    </row>
    <row r="1690" spans="3:4" x14ac:dyDescent="0.25">
      <c r="C1690" s="5">
        <v>1680</v>
      </c>
      <c r="D1690" s="5"/>
    </row>
    <row r="1691" spans="3:4" x14ac:dyDescent="0.25">
      <c r="C1691" s="5">
        <v>1681</v>
      </c>
      <c r="D1691" s="5"/>
    </row>
    <row r="1692" spans="3:4" x14ac:dyDescent="0.25">
      <c r="C1692" s="5">
        <v>1682</v>
      </c>
      <c r="D1692" s="5"/>
    </row>
    <row r="1693" spans="3:4" x14ac:dyDescent="0.25">
      <c r="C1693" s="5">
        <v>1683</v>
      </c>
      <c r="D1693" s="5"/>
    </row>
    <row r="1694" spans="3:4" x14ac:dyDescent="0.25">
      <c r="C1694" s="5">
        <v>1684</v>
      </c>
      <c r="D1694" s="5"/>
    </row>
    <row r="1695" spans="3:4" x14ac:dyDescent="0.25">
      <c r="C1695" s="5">
        <v>1685</v>
      </c>
      <c r="D1695" s="5"/>
    </row>
    <row r="1696" spans="3:4" x14ac:dyDescent="0.25">
      <c r="C1696" s="5">
        <v>1686</v>
      </c>
      <c r="D1696" s="5"/>
    </row>
    <row r="1697" spans="3:4" x14ac:dyDescent="0.25">
      <c r="C1697" s="5">
        <v>1687</v>
      </c>
      <c r="D1697" s="5"/>
    </row>
    <row r="1698" spans="3:4" x14ac:dyDescent="0.25">
      <c r="C1698" s="5">
        <v>1688</v>
      </c>
      <c r="D1698" s="5"/>
    </row>
    <row r="1699" spans="3:4" x14ac:dyDescent="0.25">
      <c r="C1699" s="5">
        <v>1689</v>
      </c>
      <c r="D1699" s="5"/>
    </row>
    <row r="1700" spans="3:4" x14ac:dyDescent="0.25">
      <c r="C1700" s="5">
        <v>1690</v>
      </c>
      <c r="D1700" s="5"/>
    </row>
    <row r="1701" spans="3:4" x14ac:dyDescent="0.25">
      <c r="C1701" s="5">
        <v>1691</v>
      </c>
      <c r="D1701" s="5"/>
    </row>
    <row r="1702" spans="3:4" x14ac:dyDescent="0.25">
      <c r="C1702" s="5">
        <v>1692</v>
      </c>
      <c r="D1702" s="5"/>
    </row>
    <row r="1703" spans="3:4" x14ac:dyDescent="0.25">
      <c r="C1703" s="5">
        <v>1693</v>
      </c>
      <c r="D1703" s="5"/>
    </row>
    <row r="1704" spans="3:4" x14ac:dyDescent="0.25">
      <c r="C1704" s="5">
        <v>1694</v>
      </c>
      <c r="D1704" s="5"/>
    </row>
    <row r="1705" spans="3:4" x14ac:dyDescent="0.25">
      <c r="C1705" s="5">
        <v>1695</v>
      </c>
      <c r="D1705" s="5"/>
    </row>
    <row r="1706" spans="3:4" x14ac:dyDescent="0.25">
      <c r="C1706" s="5">
        <v>1696</v>
      </c>
      <c r="D1706" s="5"/>
    </row>
    <row r="1707" spans="3:4" x14ac:dyDescent="0.25">
      <c r="C1707" s="5">
        <v>1697</v>
      </c>
      <c r="D1707" s="5"/>
    </row>
    <row r="1708" spans="3:4" x14ac:dyDescent="0.25">
      <c r="C1708" s="5">
        <v>1698</v>
      </c>
      <c r="D1708" s="5"/>
    </row>
    <row r="1709" spans="3:4" x14ac:dyDescent="0.25">
      <c r="C1709" s="5">
        <v>1699</v>
      </c>
      <c r="D1709" s="5"/>
    </row>
    <row r="1710" spans="3:4" x14ac:dyDescent="0.25">
      <c r="C1710" s="5">
        <v>1700</v>
      </c>
      <c r="D1710" s="5"/>
    </row>
    <row r="1711" spans="3:4" x14ac:dyDescent="0.25">
      <c r="C1711" s="5">
        <v>1701</v>
      </c>
      <c r="D1711" s="5"/>
    </row>
    <row r="1712" spans="3:4" x14ac:dyDescent="0.25">
      <c r="C1712" s="5">
        <v>1702</v>
      </c>
      <c r="D1712" s="5"/>
    </row>
    <row r="1713" spans="3:4" x14ac:dyDescent="0.25">
      <c r="C1713" s="5">
        <v>1703</v>
      </c>
      <c r="D1713" s="5"/>
    </row>
    <row r="1714" spans="3:4" x14ac:dyDescent="0.25">
      <c r="C1714" s="5">
        <v>1704</v>
      </c>
      <c r="D1714" s="5"/>
    </row>
    <row r="1715" spans="3:4" x14ac:dyDescent="0.25">
      <c r="C1715" s="5">
        <v>1705</v>
      </c>
      <c r="D1715" s="5"/>
    </row>
    <row r="1716" spans="3:4" x14ac:dyDescent="0.25">
      <c r="C1716" s="5">
        <v>1706</v>
      </c>
      <c r="D1716" s="5"/>
    </row>
    <row r="1717" spans="3:4" x14ac:dyDescent="0.25">
      <c r="C1717" s="5">
        <v>1707</v>
      </c>
      <c r="D1717" s="5"/>
    </row>
    <row r="1718" spans="3:4" x14ac:dyDescent="0.25">
      <c r="C1718" s="5">
        <v>1708</v>
      </c>
      <c r="D1718" s="5"/>
    </row>
    <row r="1719" spans="3:4" x14ac:dyDescent="0.25">
      <c r="C1719" s="5">
        <v>1709</v>
      </c>
      <c r="D1719" s="5"/>
    </row>
    <row r="1720" spans="3:4" x14ac:dyDescent="0.25">
      <c r="C1720" s="5">
        <v>1710</v>
      </c>
      <c r="D1720" s="5"/>
    </row>
    <row r="1721" spans="3:4" x14ac:dyDescent="0.25">
      <c r="C1721" s="5">
        <v>1711</v>
      </c>
      <c r="D1721" s="5"/>
    </row>
    <row r="1722" spans="3:4" x14ac:dyDescent="0.25">
      <c r="C1722" s="5">
        <v>1712</v>
      </c>
      <c r="D1722" s="5"/>
    </row>
    <row r="1723" spans="3:4" x14ac:dyDescent="0.25">
      <c r="C1723" s="5">
        <v>1713</v>
      </c>
      <c r="D1723" s="5"/>
    </row>
    <row r="1724" spans="3:4" x14ac:dyDescent="0.25">
      <c r="C1724" s="5">
        <v>1714</v>
      </c>
      <c r="D1724" s="5"/>
    </row>
    <row r="1725" spans="3:4" x14ac:dyDescent="0.25">
      <c r="C1725" s="5">
        <v>1715</v>
      </c>
      <c r="D1725" s="5"/>
    </row>
    <row r="1726" spans="3:4" x14ac:dyDescent="0.25">
      <c r="C1726" s="5">
        <v>1716</v>
      </c>
      <c r="D1726" s="5"/>
    </row>
    <row r="1727" spans="3:4" x14ac:dyDescent="0.25">
      <c r="C1727" s="5">
        <v>1717</v>
      </c>
      <c r="D1727" s="5"/>
    </row>
    <row r="1728" spans="3:4" x14ac:dyDescent="0.25">
      <c r="C1728" s="5">
        <v>1718</v>
      </c>
      <c r="D1728" s="5"/>
    </row>
    <row r="1729" spans="3:4" x14ac:dyDescent="0.25">
      <c r="C1729" s="5">
        <v>1719</v>
      </c>
      <c r="D1729" s="5"/>
    </row>
    <row r="1730" spans="3:4" x14ac:dyDescent="0.25">
      <c r="C1730" s="5">
        <v>1720</v>
      </c>
      <c r="D1730" s="5"/>
    </row>
    <row r="1731" spans="3:4" x14ac:dyDescent="0.25">
      <c r="C1731" s="5">
        <v>1721</v>
      </c>
      <c r="D1731" s="5"/>
    </row>
    <row r="1732" spans="3:4" x14ac:dyDescent="0.25">
      <c r="C1732" s="5">
        <v>1722</v>
      </c>
      <c r="D1732" s="5"/>
    </row>
    <row r="1733" spans="3:4" x14ac:dyDescent="0.25">
      <c r="C1733" s="5">
        <v>1723</v>
      </c>
      <c r="D1733" s="5"/>
    </row>
    <row r="1734" spans="3:4" x14ac:dyDescent="0.25">
      <c r="C1734" s="5">
        <v>1724</v>
      </c>
      <c r="D1734" s="5"/>
    </row>
    <row r="1735" spans="3:4" x14ac:dyDescent="0.25">
      <c r="C1735" s="5">
        <v>1725</v>
      </c>
      <c r="D1735" s="5"/>
    </row>
    <row r="1736" spans="3:4" x14ac:dyDescent="0.25">
      <c r="C1736" s="5">
        <v>1726</v>
      </c>
      <c r="D1736" s="5"/>
    </row>
    <row r="1737" spans="3:4" x14ac:dyDescent="0.25">
      <c r="C1737" s="5">
        <v>1727</v>
      </c>
      <c r="D1737" s="5"/>
    </row>
    <row r="1738" spans="3:4" x14ac:dyDescent="0.25">
      <c r="C1738" s="5">
        <v>1728</v>
      </c>
      <c r="D1738" s="5"/>
    </row>
    <row r="1739" spans="3:4" x14ac:dyDescent="0.25">
      <c r="C1739" s="5">
        <v>1729</v>
      </c>
      <c r="D1739" s="5"/>
    </row>
    <row r="1740" spans="3:4" x14ac:dyDescent="0.25">
      <c r="C1740" s="5">
        <v>1730</v>
      </c>
      <c r="D1740" s="5"/>
    </row>
    <row r="1741" spans="3:4" x14ac:dyDescent="0.25">
      <c r="C1741" s="5">
        <v>1731</v>
      </c>
      <c r="D1741" s="5"/>
    </row>
    <row r="1742" spans="3:4" x14ac:dyDescent="0.25">
      <c r="C1742" s="5">
        <v>1732</v>
      </c>
      <c r="D1742" s="5"/>
    </row>
    <row r="1743" spans="3:4" x14ac:dyDescent="0.25">
      <c r="C1743" s="5">
        <v>1733</v>
      </c>
      <c r="D1743" s="5"/>
    </row>
    <row r="1744" spans="3:4" x14ac:dyDescent="0.25">
      <c r="C1744" s="5">
        <v>1734</v>
      </c>
      <c r="D1744" s="5"/>
    </row>
    <row r="1745" spans="3:4" x14ac:dyDescent="0.25">
      <c r="C1745" s="5">
        <v>1735</v>
      </c>
      <c r="D1745" s="5"/>
    </row>
    <row r="1746" spans="3:4" x14ac:dyDescent="0.25">
      <c r="C1746" s="5">
        <v>1736</v>
      </c>
      <c r="D1746" s="5"/>
    </row>
    <row r="1747" spans="3:4" x14ac:dyDescent="0.25">
      <c r="C1747" s="5">
        <v>1737</v>
      </c>
      <c r="D1747" s="5"/>
    </row>
    <row r="1748" spans="3:4" x14ac:dyDescent="0.25">
      <c r="C1748" s="5">
        <v>1738</v>
      </c>
      <c r="D1748" s="5"/>
    </row>
    <row r="1749" spans="3:4" x14ac:dyDescent="0.25">
      <c r="C1749" s="5">
        <v>1739</v>
      </c>
      <c r="D1749" s="5"/>
    </row>
    <row r="1750" spans="3:4" x14ac:dyDescent="0.25">
      <c r="C1750" s="5">
        <v>1740</v>
      </c>
      <c r="D1750" s="5"/>
    </row>
    <row r="1751" spans="3:4" x14ac:dyDescent="0.25">
      <c r="C1751" s="5">
        <v>1741</v>
      </c>
      <c r="D1751" s="5"/>
    </row>
    <row r="1752" spans="3:4" x14ac:dyDescent="0.25">
      <c r="C1752" s="5">
        <v>1742</v>
      </c>
      <c r="D1752" s="5"/>
    </row>
    <row r="1753" spans="3:4" x14ac:dyDescent="0.25">
      <c r="C1753" s="5">
        <v>1743</v>
      </c>
      <c r="D1753" s="5"/>
    </row>
    <row r="1754" spans="3:4" x14ac:dyDescent="0.25">
      <c r="C1754" s="5">
        <v>1744</v>
      </c>
      <c r="D1754" s="5"/>
    </row>
    <row r="1755" spans="3:4" x14ac:dyDescent="0.25">
      <c r="C1755" s="5">
        <v>1745</v>
      </c>
      <c r="D1755" s="5"/>
    </row>
    <row r="1756" spans="3:4" x14ac:dyDescent="0.25">
      <c r="C1756" s="5">
        <v>1746</v>
      </c>
      <c r="D1756" s="5"/>
    </row>
    <row r="1757" spans="3:4" x14ac:dyDescent="0.25">
      <c r="C1757" s="5">
        <v>1747</v>
      </c>
      <c r="D1757" s="5"/>
    </row>
    <row r="1758" spans="3:4" x14ac:dyDescent="0.25">
      <c r="C1758" s="5">
        <v>1748</v>
      </c>
      <c r="D1758" s="5"/>
    </row>
    <row r="1759" spans="3:4" x14ac:dyDescent="0.25">
      <c r="C1759" s="5">
        <v>1749</v>
      </c>
      <c r="D1759" s="5"/>
    </row>
    <row r="1760" spans="3:4" x14ac:dyDescent="0.25">
      <c r="C1760" s="5">
        <v>1750</v>
      </c>
      <c r="D1760" s="5"/>
    </row>
    <row r="1761" spans="3:4" x14ac:dyDescent="0.25">
      <c r="C1761" s="5">
        <v>1751</v>
      </c>
      <c r="D1761" s="5"/>
    </row>
    <row r="1762" spans="3:4" x14ac:dyDescent="0.25">
      <c r="C1762" s="5">
        <v>1752</v>
      </c>
      <c r="D1762" s="5"/>
    </row>
    <row r="1763" spans="3:4" x14ac:dyDescent="0.25">
      <c r="C1763" s="5">
        <v>1753</v>
      </c>
      <c r="D1763" s="5"/>
    </row>
    <row r="1764" spans="3:4" x14ac:dyDescent="0.25">
      <c r="C1764" s="5">
        <v>1754</v>
      </c>
      <c r="D1764" s="5"/>
    </row>
    <row r="1765" spans="3:4" x14ac:dyDescent="0.25">
      <c r="C1765" s="5">
        <v>1755</v>
      </c>
      <c r="D1765" s="5"/>
    </row>
    <row r="1766" spans="3:4" x14ac:dyDescent="0.25">
      <c r="C1766" s="5">
        <v>1756</v>
      </c>
      <c r="D1766" s="5"/>
    </row>
    <row r="1767" spans="3:4" x14ac:dyDescent="0.25">
      <c r="C1767" s="5">
        <v>1757</v>
      </c>
      <c r="D1767" s="5"/>
    </row>
    <row r="1768" spans="3:4" x14ac:dyDescent="0.25">
      <c r="C1768" s="5">
        <v>1758</v>
      </c>
      <c r="D1768" s="5"/>
    </row>
    <row r="1769" spans="3:4" x14ac:dyDescent="0.25">
      <c r="C1769" s="5">
        <v>1759</v>
      </c>
      <c r="D1769" s="5"/>
    </row>
    <row r="1770" spans="3:4" x14ac:dyDescent="0.25">
      <c r="C1770" s="5">
        <v>1760</v>
      </c>
      <c r="D1770" s="5"/>
    </row>
    <row r="1771" spans="3:4" x14ac:dyDescent="0.25">
      <c r="C1771" s="5">
        <v>1761</v>
      </c>
      <c r="D1771" s="5"/>
    </row>
    <row r="1772" spans="3:4" x14ac:dyDescent="0.25">
      <c r="C1772" s="5">
        <v>1762</v>
      </c>
      <c r="D1772" s="5"/>
    </row>
    <row r="1773" spans="3:4" x14ac:dyDescent="0.25">
      <c r="C1773" s="5">
        <v>1763</v>
      </c>
      <c r="D1773" s="5"/>
    </row>
    <row r="1774" spans="3:4" x14ac:dyDescent="0.25">
      <c r="C1774" s="5">
        <v>1764</v>
      </c>
      <c r="D1774" s="5"/>
    </row>
    <row r="1775" spans="3:4" x14ac:dyDescent="0.25">
      <c r="C1775" s="5">
        <v>1765</v>
      </c>
      <c r="D1775" s="5"/>
    </row>
    <row r="1776" spans="3:4" x14ac:dyDescent="0.25">
      <c r="C1776" s="5">
        <v>1766</v>
      </c>
      <c r="D1776" s="5"/>
    </row>
    <row r="1777" spans="3:4" x14ac:dyDescent="0.25">
      <c r="C1777" s="5">
        <v>1767</v>
      </c>
      <c r="D1777" s="5"/>
    </row>
    <row r="1778" spans="3:4" x14ac:dyDescent="0.25">
      <c r="C1778" s="5">
        <v>1768</v>
      </c>
      <c r="D1778" s="5"/>
    </row>
    <row r="1779" spans="3:4" x14ac:dyDescent="0.25">
      <c r="C1779" s="5">
        <v>1769</v>
      </c>
      <c r="D1779" s="5"/>
    </row>
    <row r="1780" spans="3:4" x14ac:dyDescent="0.25">
      <c r="C1780" s="5">
        <v>1770</v>
      </c>
      <c r="D1780" s="5"/>
    </row>
    <row r="1781" spans="3:4" x14ac:dyDescent="0.25">
      <c r="C1781" s="5">
        <v>1771</v>
      </c>
      <c r="D1781" s="5"/>
    </row>
    <row r="1782" spans="3:4" x14ac:dyDescent="0.25">
      <c r="C1782" s="5">
        <v>1772</v>
      </c>
      <c r="D1782" s="5"/>
    </row>
    <row r="1783" spans="3:4" x14ac:dyDescent="0.25">
      <c r="C1783" s="5">
        <v>1773</v>
      </c>
      <c r="D1783" s="5"/>
    </row>
    <row r="1784" spans="3:4" x14ac:dyDescent="0.25">
      <c r="C1784" s="5">
        <v>1774</v>
      </c>
      <c r="D1784" s="5"/>
    </row>
    <row r="1785" spans="3:4" x14ac:dyDescent="0.25">
      <c r="C1785" s="5">
        <v>1775</v>
      </c>
      <c r="D1785" s="5"/>
    </row>
    <row r="1786" spans="3:4" x14ac:dyDescent="0.25">
      <c r="C1786" s="5">
        <v>1776</v>
      </c>
      <c r="D1786" s="5"/>
    </row>
    <row r="1787" spans="3:4" x14ac:dyDescent="0.25">
      <c r="C1787" s="5">
        <v>1777</v>
      </c>
      <c r="D1787" s="5"/>
    </row>
    <row r="1788" spans="3:4" x14ac:dyDescent="0.25">
      <c r="C1788" s="5">
        <v>1778</v>
      </c>
      <c r="D1788" s="5"/>
    </row>
    <row r="1789" spans="3:4" x14ac:dyDescent="0.25">
      <c r="C1789" s="5">
        <v>1779</v>
      </c>
      <c r="D1789" s="5"/>
    </row>
    <row r="1790" spans="3:4" x14ac:dyDescent="0.25">
      <c r="C1790" s="5">
        <v>1780</v>
      </c>
      <c r="D1790" s="5"/>
    </row>
    <row r="1791" spans="3:4" x14ac:dyDescent="0.25">
      <c r="C1791" s="5">
        <v>1781</v>
      </c>
      <c r="D1791" s="5"/>
    </row>
    <row r="1792" spans="3:4" x14ac:dyDescent="0.25">
      <c r="C1792" s="5">
        <v>1782</v>
      </c>
      <c r="D1792" s="5"/>
    </row>
    <row r="1793" spans="3:4" x14ac:dyDescent="0.25">
      <c r="C1793" s="5">
        <v>1783</v>
      </c>
      <c r="D1793" s="5"/>
    </row>
    <row r="1794" spans="3:4" x14ac:dyDescent="0.25">
      <c r="C1794" s="5">
        <v>1784</v>
      </c>
      <c r="D1794" s="5"/>
    </row>
    <row r="1795" spans="3:4" x14ac:dyDescent="0.25">
      <c r="C1795" s="5">
        <v>1785</v>
      </c>
      <c r="D1795" s="5"/>
    </row>
    <row r="1796" spans="3:4" x14ac:dyDescent="0.25">
      <c r="C1796" s="5">
        <v>1786</v>
      </c>
      <c r="D1796" s="5"/>
    </row>
    <row r="1797" spans="3:4" x14ac:dyDescent="0.25">
      <c r="C1797" s="5">
        <v>1787</v>
      </c>
      <c r="D1797" s="5"/>
    </row>
    <row r="1798" spans="3:4" x14ac:dyDescent="0.25">
      <c r="C1798" s="5">
        <v>1788</v>
      </c>
      <c r="D1798" s="5"/>
    </row>
    <row r="1799" spans="3:4" x14ac:dyDescent="0.25">
      <c r="C1799" s="5">
        <v>1789</v>
      </c>
      <c r="D1799" s="5"/>
    </row>
    <row r="1800" spans="3:4" x14ac:dyDescent="0.25">
      <c r="C1800" s="5">
        <v>1790</v>
      </c>
      <c r="D1800" s="5"/>
    </row>
    <row r="1801" spans="3:4" x14ac:dyDescent="0.25">
      <c r="C1801" s="5">
        <v>1791</v>
      </c>
      <c r="D1801" s="5"/>
    </row>
    <row r="1802" spans="3:4" x14ac:dyDescent="0.25">
      <c r="C1802" s="5">
        <v>1792</v>
      </c>
      <c r="D1802" s="5"/>
    </row>
    <row r="1803" spans="3:4" x14ac:dyDescent="0.25">
      <c r="C1803" s="5">
        <v>1793</v>
      </c>
      <c r="D1803" s="5"/>
    </row>
    <row r="1804" spans="3:4" x14ac:dyDescent="0.25">
      <c r="C1804" s="5">
        <v>1794</v>
      </c>
      <c r="D1804" s="5"/>
    </row>
    <row r="1805" spans="3:4" x14ac:dyDescent="0.25">
      <c r="C1805" s="5">
        <v>1795</v>
      </c>
      <c r="D1805" s="5"/>
    </row>
    <row r="1806" spans="3:4" x14ac:dyDescent="0.25">
      <c r="C1806" s="5">
        <v>1796</v>
      </c>
      <c r="D1806" s="5"/>
    </row>
    <row r="1807" spans="3:4" x14ac:dyDescent="0.25">
      <c r="C1807" s="5">
        <v>1797</v>
      </c>
      <c r="D1807" s="5"/>
    </row>
    <row r="1808" spans="3:4" x14ac:dyDescent="0.25">
      <c r="C1808" s="5">
        <v>1798</v>
      </c>
      <c r="D1808" s="5"/>
    </row>
    <row r="1809" spans="3:4" x14ac:dyDescent="0.25">
      <c r="C1809" s="5">
        <v>1799</v>
      </c>
      <c r="D1809" s="5"/>
    </row>
    <row r="1810" spans="3:4" x14ac:dyDescent="0.25">
      <c r="C1810" s="5">
        <v>1800</v>
      </c>
      <c r="D1810" s="5"/>
    </row>
    <row r="1811" spans="3:4" x14ac:dyDescent="0.25">
      <c r="C1811" s="5">
        <v>1801</v>
      </c>
      <c r="D1811" s="5"/>
    </row>
    <row r="1812" spans="3:4" x14ac:dyDescent="0.25">
      <c r="C1812" s="5">
        <v>1802</v>
      </c>
      <c r="D1812" s="5"/>
    </row>
    <row r="1813" spans="3:4" x14ac:dyDescent="0.25">
      <c r="C1813" s="5">
        <v>1803</v>
      </c>
      <c r="D1813" s="5"/>
    </row>
    <row r="1814" spans="3:4" x14ac:dyDescent="0.25">
      <c r="C1814" s="5">
        <v>1804</v>
      </c>
      <c r="D1814" s="5"/>
    </row>
    <row r="1815" spans="3:4" x14ac:dyDescent="0.25">
      <c r="C1815" s="5">
        <v>1805</v>
      </c>
      <c r="D1815" s="5"/>
    </row>
    <row r="1816" spans="3:4" x14ac:dyDescent="0.25">
      <c r="C1816" s="5">
        <v>1806</v>
      </c>
      <c r="D1816" s="5"/>
    </row>
    <row r="1817" spans="3:4" x14ac:dyDescent="0.25">
      <c r="C1817" s="5">
        <v>1807</v>
      </c>
      <c r="D1817" s="5"/>
    </row>
    <row r="1818" spans="3:4" x14ac:dyDescent="0.25">
      <c r="C1818" s="5">
        <v>1808</v>
      </c>
      <c r="D1818" s="5"/>
    </row>
    <row r="1819" spans="3:4" x14ac:dyDescent="0.25">
      <c r="C1819" s="5">
        <v>1809</v>
      </c>
      <c r="D1819" s="5"/>
    </row>
    <row r="1820" spans="3:4" x14ac:dyDescent="0.25">
      <c r="C1820" s="5">
        <v>1810</v>
      </c>
      <c r="D1820" s="5"/>
    </row>
    <row r="1821" spans="3:4" x14ac:dyDescent="0.25">
      <c r="C1821" s="5">
        <v>1811</v>
      </c>
      <c r="D1821" s="5"/>
    </row>
    <row r="1822" spans="3:4" x14ac:dyDescent="0.25">
      <c r="C1822" s="5">
        <v>1812</v>
      </c>
      <c r="D1822" s="5"/>
    </row>
    <row r="1823" spans="3:4" x14ac:dyDescent="0.25">
      <c r="C1823" s="5">
        <v>1813</v>
      </c>
      <c r="D1823" s="5"/>
    </row>
    <row r="1824" spans="3:4" x14ac:dyDescent="0.25">
      <c r="C1824" s="5">
        <v>1814</v>
      </c>
      <c r="D1824" s="5"/>
    </row>
    <row r="1825" spans="3:4" x14ac:dyDescent="0.25">
      <c r="C1825" s="5">
        <v>1815</v>
      </c>
      <c r="D1825" s="5"/>
    </row>
    <row r="1826" spans="3:4" x14ac:dyDescent="0.25">
      <c r="C1826" s="5">
        <v>1816</v>
      </c>
      <c r="D1826" s="5"/>
    </row>
    <row r="1827" spans="3:4" x14ac:dyDescent="0.25">
      <c r="C1827" s="5">
        <v>1817</v>
      </c>
      <c r="D1827" s="5"/>
    </row>
    <row r="1828" spans="3:4" x14ac:dyDescent="0.25">
      <c r="C1828" s="5">
        <v>1818</v>
      </c>
      <c r="D1828" s="5"/>
    </row>
    <row r="1829" spans="3:4" x14ac:dyDescent="0.25">
      <c r="C1829" s="5">
        <v>1819</v>
      </c>
      <c r="D1829" s="5"/>
    </row>
    <row r="1830" spans="3:4" x14ac:dyDescent="0.25">
      <c r="C1830" s="5">
        <v>1820</v>
      </c>
      <c r="D1830" s="5"/>
    </row>
    <row r="1831" spans="3:4" x14ac:dyDescent="0.25">
      <c r="C1831" s="5">
        <v>1821</v>
      </c>
      <c r="D1831" s="5"/>
    </row>
    <row r="1832" spans="3:4" x14ac:dyDescent="0.25">
      <c r="C1832" s="5">
        <v>1822</v>
      </c>
      <c r="D1832" s="5"/>
    </row>
    <row r="1833" spans="3:4" x14ac:dyDescent="0.25">
      <c r="C1833" s="5">
        <v>1823</v>
      </c>
      <c r="D1833" s="5"/>
    </row>
    <row r="1834" spans="3:4" x14ac:dyDescent="0.25">
      <c r="C1834" s="5">
        <v>1824</v>
      </c>
      <c r="D1834" s="5"/>
    </row>
    <row r="1835" spans="3:4" x14ac:dyDescent="0.25">
      <c r="C1835" s="5">
        <v>1825</v>
      </c>
      <c r="D1835" s="5"/>
    </row>
    <row r="1836" spans="3:4" x14ac:dyDescent="0.25">
      <c r="C1836" s="5">
        <v>1826</v>
      </c>
      <c r="D1836" s="5"/>
    </row>
    <row r="1837" spans="3:4" x14ac:dyDescent="0.25">
      <c r="C1837" s="5">
        <v>1827</v>
      </c>
      <c r="D1837" s="5"/>
    </row>
    <row r="1838" spans="3:4" x14ac:dyDescent="0.25">
      <c r="C1838" s="5">
        <v>1828</v>
      </c>
      <c r="D1838" s="5"/>
    </row>
    <row r="1839" spans="3:4" x14ac:dyDescent="0.25">
      <c r="C1839" s="5">
        <v>1829</v>
      </c>
      <c r="D1839" s="5"/>
    </row>
    <row r="1840" spans="3:4" x14ac:dyDescent="0.25">
      <c r="C1840" s="5">
        <v>1830</v>
      </c>
      <c r="D1840" s="5"/>
    </row>
    <row r="1841" spans="3:4" x14ac:dyDescent="0.25">
      <c r="C1841" s="5">
        <v>1831</v>
      </c>
      <c r="D1841" s="5"/>
    </row>
    <row r="1842" spans="3:4" x14ac:dyDescent="0.25">
      <c r="C1842" s="5">
        <v>1832</v>
      </c>
      <c r="D1842" s="5"/>
    </row>
    <row r="1843" spans="3:4" x14ac:dyDescent="0.25">
      <c r="C1843" s="5">
        <v>1833</v>
      </c>
      <c r="D1843" s="5"/>
    </row>
    <row r="1844" spans="3:4" x14ac:dyDescent="0.25">
      <c r="C1844" s="5">
        <v>1834</v>
      </c>
      <c r="D1844" s="5"/>
    </row>
    <row r="1845" spans="3:4" x14ac:dyDescent="0.25">
      <c r="C1845" s="5">
        <v>1835</v>
      </c>
      <c r="D1845" s="5"/>
    </row>
    <row r="1846" spans="3:4" x14ac:dyDescent="0.25">
      <c r="C1846" s="5">
        <v>1836</v>
      </c>
      <c r="D1846" s="5"/>
    </row>
    <row r="1847" spans="3:4" x14ac:dyDescent="0.25">
      <c r="C1847" s="5">
        <v>1837</v>
      </c>
      <c r="D1847" s="5"/>
    </row>
    <row r="1848" spans="3:4" x14ac:dyDescent="0.25">
      <c r="C1848" s="5">
        <v>1838</v>
      </c>
      <c r="D1848" s="5"/>
    </row>
    <row r="1849" spans="3:4" x14ac:dyDescent="0.25">
      <c r="C1849" s="5">
        <v>1839</v>
      </c>
      <c r="D1849" s="5"/>
    </row>
    <row r="1850" spans="3:4" x14ac:dyDescent="0.25">
      <c r="C1850" s="5">
        <v>1840</v>
      </c>
      <c r="D1850" s="5"/>
    </row>
    <row r="1851" spans="3:4" x14ac:dyDescent="0.25">
      <c r="C1851" s="5">
        <v>1841</v>
      </c>
      <c r="D1851" s="5"/>
    </row>
    <row r="1852" spans="3:4" x14ac:dyDescent="0.25">
      <c r="C1852" s="5">
        <v>1842</v>
      </c>
      <c r="D1852" s="5"/>
    </row>
    <row r="1853" spans="3:4" x14ac:dyDescent="0.25">
      <c r="C1853" s="5">
        <v>1843</v>
      </c>
      <c r="D1853" s="5"/>
    </row>
    <row r="1854" spans="3:4" x14ac:dyDescent="0.25">
      <c r="C1854" s="5">
        <v>1844</v>
      </c>
      <c r="D1854" s="5"/>
    </row>
    <row r="1855" spans="3:4" x14ac:dyDescent="0.25">
      <c r="C1855" s="5">
        <v>1845</v>
      </c>
      <c r="D1855" s="5"/>
    </row>
    <row r="1856" spans="3:4" x14ac:dyDescent="0.25">
      <c r="C1856" s="5">
        <v>1846</v>
      </c>
      <c r="D1856" s="5"/>
    </row>
    <row r="1857" spans="3:4" x14ac:dyDescent="0.25">
      <c r="C1857" s="5">
        <v>1847</v>
      </c>
      <c r="D1857" s="5"/>
    </row>
    <row r="1858" spans="3:4" x14ac:dyDescent="0.25">
      <c r="C1858" s="5">
        <v>1848</v>
      </c>
      <c r="D1858" s="5"/>
    </row>
    <row r="1859" spans="3:4" x14ac:dyDescent="0.25">
      <c r="C1859" s="5">
        <v>1849</v>
      </c>
      <c r="D1859" s="5"/>
    </row>
    <row r="1860" spans="3:4" x14ac:dyDescent="0.25">
      <c r="C1860" s="5">
        <v>1850</v>
      </c>
      <c r="D1860" s="5"/>
    </row>
    <row r="1861" spans="3:4" x14ac:dyDescent="0.25">
      <c r="C1861" s="5">
        <v>1851</v>
      </c>
      <c r="D1861" s="5"/>
    </row>
    <row r="1862" spans="3:4" x14ac:dyDescent="0.25">
      <c r="C1862" s="5">
        <v>1852</v>
      </c>
      <c r="D1862" s="5"/>
    </row>
    <row r="1863" spans="3:4" x14ac:dyDescent="0.25">
      <c r="C1863" s="5">
        <v>1853</v>
      </c>
      <c r="D1863" s="5"/>
    </row>
    <row r="1864" spans="3:4" x14ac:dyDescent="0.25">
      <c r="C1864" s="5">
        <v>1854</v>
      </c>
      <c r="D1864" s="5"/>
    </row>
    <row r="1865" spans="3:4" x14ac:dyDescent="0.25">
      <c r="C1865" s="5">
        <v>1855</v>
      </c>
      <c r="D1865" s="5"/>
    </row>
    <row r="1866" spans="3:4" x14ac:dyDescent="0.25">
      <c r="C1866" s="5">
        <v>1856</v>
      </c>
      <c r="D1866" s="5"/>
    </row>
    <row r="1867" spans="3:4" x14ac:dyDescent="0.25">
      <c r="C1867" s="5">
        <v>1857</v>
      </c>
      <c r="D1867" s="5"/>
    </row>
    <row r="1868" spans="3:4" x14ac:dyDescent="0.25">
      <c r="C1868" s="5">
        <v>1858</v>
      </c>
      <c r="D1868" s="5"/>
    </row>
    <row r="1869" spans="3:4" x14ac:dyDescent="0.25">
      <c r="C1869" s="5">
        <v>1859</v>
      </c>
      <c r="D1869" s="5"/>
    </row>
    <row r="1870" spans="3:4" x14ac:dyDescent="0.25">
      <c r="C1870" s="5">
        <v>1860</v>
      </c>
      <c r="D1870" s="5"/>
    </row>
    <row r="1871" spans="3:4" x14ac:dyDescent="0.25">
      <c r="C1871" s="5">
        <v>1861</v>
      </c>
      <c r="D1871" s="5"/>
    </row>
    <row r="1872" spans="3:4" x14ac:dyDescent="0.25">
      <c r="C1872" s="5">
        <v>1862</v>
      </c>
      <c r="D1872" s="5"/>
    </row>
    <row r="1873" spans="3:4" x14ac:dyDescent="0.25">
      <c r="C1873" s="5">
        <v>1863</v>
      </c>
      <c r="D1873" s="5"/>
    </row>
    <row r="1874" spans="3:4" x14ac:dyDescent="0.25">
      <c r="C1874" s="5">
        <v>1864</v>
      </c>
      <c r="D1874" s="5"/>
    </row>
    <row r="1875" spans="3:4" x14ac:dyDescent="0.25">
      <c r="C1875" s="5">
        <v>1865</v>
      </c>
      <c r="D1875" s="5"/>
    </row>
    <row r="1876" spans="3:4" x14ac:dyDescent="0.25">
      <c r="C1876" s="5">
        <v>1866</v>
      </c>
      <c r="D1876" s="5"/>
    </row>
    <row r="1877" spans="3:4" x14ac:dyDescent="0.25">
      <c r="C1877" s="5">
        <v>1867</v>
      </c>
      <c r="D1877" s="5"/>
    </row>
    <row r="1878" spans="3:4" x14ac:dyDescent="0.25">
      <c r="C1878" s="5">
        <v>1868</v>
      </c>
      <c r="D1878" s="5"/>
    </row>
    <row r="1879" spans="3:4" x14ac:dyDescent="0.25">
      <c r="C1879" s="5">
        <v>1869</v>
      </c>
      <c r="D1879" s="5"/>
    </row>
    <row r="1880" spans="3:4" x14ac:dyDescent="0.25">
      <c r="C1880" s="5">
        <v>1870</v>
      </c>
      <c r="D1880" s="5"/>
    </row>
    <row r="1881" spans="3:4" x14ac:dyDescent="0.25">
      <c r="C1881" s="5">
        <v>1871</v>
      </c>
      <c r="D1881" s="5"/>
    </row>
    <row r="1882" spans="3:4" x14ac:dyDescent="0.25">
      <c r="C1882" s="5">
        <v>1872</v>
      </c>
      <c r="D1882" s="5"/>
    </row>
    <row r="1883" spans="3:4" x14ac:dyDescent="0.25">
      <c r="C1883" s="5">
        <v>1873</v>
      </c>
      <c r="D1883" s="5"/>
    </row>
    <row r="1884" spans="3:4" x14ac:dyDescent="0.25">
      <c r="C1884" s="5">
        <v>1874</v>
      </c>
      <c r="D1884" s="5"/>
    </row>
    <row r="1885" spans="3:4" x14ac:dyDescent="0.25">
      <c r="C1885" s="5">
        <v>1875</v>
      </c>
      <c r="D1885" s="5"/>
    </row>
    <row r="1886" spans="3:4" x14ac:dyDescent="0.25">
      <c r="C1886" s="5">
        <v>1876</v>
      </c>
      <c r="D1886" s="5"/>
    </row>
    <row r="1887" spans="3:4" x14ac:dyDescent="0.25">
      <c r="C1887" s="5">
        <v>1877</v>
      </c>
      <c r="D1887" s="5"/>
    </row>
    <row r="1888" spans="3:4" x14ac:dyDescent="0.25">
      <c r="C1888" s="5">
        <v>1878</v>
      </c>
      <c r="D1888" s="5"/>
    </row>
    <row r="1889" spans="3:4" x14ac:dyDescent="0.25">
      <c r="C1889" s="5">
        <v>1879</v>
      </c>
      <c r="D1889" s="5"/>
    </row>
    <row r="1890" spans="3:4" x14ac:dyDescent="0.25">
      <c r="C1890" s="5">
        <v>1880</v>
      </c>
      <c r="D1890" s="5"/>
    </row>
    <row r="1891" spans="3:4" x14ac:dyDescent="0.25">
      <c r="C1891" s="5">
        <v>1881</v>
      </c>
      <c r="D1891" s="5"/>
    </row>
    <row r="1892" spans="3:4" x14ac:dyDescent="0.25">
      <c r="C1892" s="5">
        <v>1882</v>
      </c>
      <c r="D1892" s="5"/>
    </row>
    <row r="1893" spans="3:4" x14ac:dyDescent="0.25">
      <c r="C1893" s="5">
        <v>1883</v>
      </c>
      <c r="D1893" s="5"/>
    </row>
    <row r="1894" spans="3:4" x14ac:dyDescent="0.25">
      <c r="C1894" s="5">
        <v>1884</v>
      </c>
      <c r="D1894" s="5"/>
    </row>
    <row r="1895" spans="3:4" x14ac:dyDescent="0.25">
      <c r="C1895" s="5">
        <v>1885</v>
      </c>
      <c r="D1895" s="5"/>
    </row>
    <row r="1896" spans="3:4" x14ac:dyDescent="0.25">
      <c r="C1896" s="5">
        <v>1886</v>
      </c>
      <c r="D1896" s="5"/>
    </row>
    <row r="1897" spans="3:4" x14ac:dyDescent="0.25">
      <c r="C1897" s="5">
        <v>1887</v>
      </c>
      <c r="D1897" s="5"/>
    </row>
    <row r="1898" spans="3:4" x14ac:dyDescent="0.25">
      <c r="C1898" s="5">
        <v>1888</v>
      </c>
      <c r="D1898" s="5"/>
    </row>
    <row r="1899" spans="3:4" x14ac:dyDescent="0.25">
      <c r="C1899" s="5">
        <v>1889</v>
      </c>
      <c r="D1899" s="5"/>
    </row>
    <row r="1900" spans="3:4" x14ac:dyDescent="0.25">
      <c r="C1900" s="5">
        <v>1890</v>
      </c>
      <c r="D1900" s="5"/>
    </row>
    <row r="1901" spans="3:4" x14ac:dyDescent="0.25">
      <c r="C1901" s="5">
        <v>1891</v>
      </c>
      <c r="D1901" s="5"/>
    </row>
    <row r="1902" spans="3:4" x14ac:dyDescent="0.25">
      <c r="C1902" s="5">
        <v>1892</v>
      </c>
      <c r="D1902" s="5"/>
    </row>
    <row r="1903" spans="3:4" x14ac:dyDescent="0.25">
      <c r="C1903" s="5">
        <v>1893</v>
      </c>
      <c r="D1903" s="5"/>
    </row>
    <row r="1904" spans="3:4" x14ac:dyDescent="0.25">
      <c r="C1904" s="5">
        <v>1894</v>
      </c>
      <c r="D1904" s="5"/>
    </row>
    <row r="1905" spans="3:4" x14ac:dyDescent="0.25">
      <c r="C1905" s="5">
        <v>1895</v>
      </c>
      <c r="D1905" s="5"/>
    </row>
    <row r="1906" spans="3:4" x14ac:dyDescent="0.25">
      <c r="C1906" s="5">
        <v>1896</v>
      </c>
      <c r="D1906" s="5"/>
    </row>
    <row r="1907" spans="3:4" x14ac:dyDescent="0.25">
      <c r="C1907" s="5">
        <v>1897</v>
      </c>
      <c r="D1907" s="5"/>
    </row>
    <row r="1908" spans="3:4" x14ac:dyDescent="0.25">
      <c r="C1908" s="5">
        <v>1898</v>
      </c>
      <c r="D1908" s="5"/>
    </row>
    <row r="1909" spans="3:4" x14ac:dyDescent="0.25">
      <c r="C1909" s="5">
        <v>1899</v>
      </c>
      <c r="D1909" s="5"/>
    </row>
    <row r="1910" spans="3:4" x14ac:dyDescent="0.25">
      <c r="C1910" s="5">
        <v>1900</v>
      </c>
      <c r="D1910" s="5"/>
    </row>
    <row r="1911" spans="3:4" x14ac:dyDescent="0.25">
      <c r="C1911" s="5">
        <v>1901</v>
      </c>
      <c r="D1911" s="5"/>
    </row>
    <row r="1912" spans="3:4" x14ac:dyDescent="0.25">
      <c r="C1912" s="5">
        <v>1902</v>
      </c>
      <c r="D1912" s="5"/>
    </row>
    <row r="1913" spans="3:4" x14ac:dyDescent="0.25">
      <c r="C1913" s="5">
        <v>1903</v>
      </c>
      <c r="D1913" s="5"/>
    </row>
    <row r="1914" spans="3:4" x14ac:dyDescent="0.25">
      <c r="C1914" s="5">
        <v>1904</v>
      </c>
      <c r="D1914" s="5"/>
    </row>
    <row r="1915" spans="3:4" x14ac:dyDescent="0.25">
      <c r="C1915" s="5">
        <v>1905</v>
      </c>
      <c r="D1915" s="5"/>
    </row>
    <row r="1916" spans="3:4" x14ac:dyDescent="0.25">
      <c r="C1916" s="5">
        <v>1906</v>
      </c>
      <c r="D1916" s="5"/>
    </row>
    <row r="1917" spans="3:4" x14ac:dyDescent="0.25">
      <c r="C1917" s="5">
        <v>1907</v>
      </c>
      <c r="D1917" s="5"/>
    </row>
    <row r="1918" spans="3:4" x14ac:dyDescent="0.25">
      <c r="C1918" s="5">
        <v>1908</v>
      </c>
      <c r="D1918" s="5"/>
    </row>
    <row r="1919" spans="3:4" x14ac:dyDescent="0.25">
      <c r="C1919" s="5">
        <v>1909</v>
      </c>
      <c r="D1919" s="5"/>
    </row>
    <row r="1920" spans="3:4" x14ac:dyDescent="0.25">
      <c r="C1920" s="5">
        <v>1910</v>
      </c>
      <c r="D1920" s="5"/>
    </row>
    <row r="1921" spans="3:4" x14ac:dyDescent="0.25">
      <c r="C1921" s="5">
        <v>1911</v>
      </c>
      <c r="D1921" s="5"/>
    </row>
    <row r="1922" spans="3:4" x14ac:dyDescent="0.25">
      <c r="C1922" s="5">
        <v>1912</v>
      </c>
      <c r="D1922" s="5"/>
    </row>
    <row r="1923" spans="3:4" x14ac:dyDescent="0.25">
      <c r="C1923" s="5">
        <v>1913</v>
      </c>
      <c r="D1923" s="5"/>
    </row>
    <row r="1924" spans="3:4" x14ac:dyDescent="0.25">
      <c r="C1924" s="5">
        <v>1914</v>
      </c>
      <c r="D1924" s="5"/>
    </row>
    <row r="1925" spans="3:4" x14ac:dyDescent="0.25">
      <c r="C1925" s="5">
        <v>1915</v>
      </c>
      <c r="D1925" s="5"/>
    </row>
    <row r="1926" spans="3:4" x14ac:dyDescent="0.25">
      <c r="C1926" s="5">
        <v>1916</v>
      </c>
      <c r="D1926" s="5"/>
    </row>
    <row r="1927" spans="3:4" x14ac:dyDescent="0.25">
      <c r="C1927" s="5">
        <v>1917</v>
      </c>
      <c r="D1927" s="5"/>
    </row>
    <row r="1928" spans="3:4" x14ac:dyDescent="0.25">
      <c r="C1928" s="5">
        <v>1918</v>
      </c>
      <c r="D1928" s="5"/>
    </row>
    <row r="1929" spans="3:4" x14ac:dyDescent="0.25">
      <c r="C1929" s="5">
        <v>1919</v>
      </c>
      <c r="D1929" s="5"/>
    </row>
    <row r="1930" spans="3:4" x14ac:dyDescent="0.25">
      <c r="C1930" s="5">
        <v>1920</v>
      </c>
      <c r="D1930" s="5"/>
    </row>
    <row r="1931" spans="3:4" x14ac:dyDescent="0.25">
      <c r="C1931" s="5">
        <v>1921</v>
      </c>
      <c r="D1931" s="5"/>
    </row>
    <row r="1932" spans="3:4" x14ac:dyDescent="0.25">
      <c r="C1932" s="5">
        <v>1922</v>
      </c>
      <c r="D1932" s="5"/>
    </row>
    <row r="1933" spans="3:4" x14ac:dyDescent="0.25">
      <c r="C1933" s="5">
        <v>1923</v>
      </c>
      <c r="D1933" s="5"/>
    </row>
    <row r="1934" spans="3:4" x14ac:dyDescent="0.25">
      <c r="C1934" s="5">
        <v>1924</v>
      </c>
      <c r="D1934" s="5"/>
    </row>
    <row r="1935" spans="3:4" x14ac:dyDescent="0.25">
      <c r="C1935" s="5">
        <v>1925</v>
      </c>
      <c r="D1935" s="5"/>
    </row>
    <row r="1936" spans="3:4" x14ac:dyDescent="0.25">
      <c r="C1936" s="5">
        <v>1926</v>
      </c>
      <c r="D1936" s="5"/>
    </row>
    <row r="1937" spans="3:4" x14ac:dyDescent="0.25">
      <c r="C1937" s="5">
        <v>1927</v>
      </c>
      <c r="D1937" s="5"/>
    </row>
    <row r="1938" spans="3:4" x14ac:dyDescent="0.25">
      <c r="C1938" s="5">
        <v>1928</v>
      </c>
      <c r="D1938" s="5"/>
    </row>
    <row r="1939" spans="3:4" x14ac:dyDescent="0.25">
      <c r="C1939" s="5">
        <v>1929</v>
      </c>
      <c r="D1939" s="5"/>
    </row>
    <row r="1940" spans="3:4" x14ac:dyDescent="0.25">
      <c r="C1940" s="5">
        <v>1930</v>
      </c>
      <c r="D1940" s="5"/>
    </row>
    <row r="1941" spans="3:4" x14ac:dyDescent="0.25">
      <c r="C1941" s="5">
        <v>1931</v>
      </c>
      <c r="D1941" s="5"/>
    </row>
    <row r="1942" spans="3:4" x14ac:dyDescent="0.25">
      <c r="C1942" s="5">
        <v>1932</v>
      </c>
      <c r="D1942" s="5"/>
    </row>
    <row r="1943" spans="3:4" x14ac:dyDescent="0.25">
      <c r="C1943" s="5">
        <v>1933</v>
      </c>
      <c r="D1943" s="5"/>
    </row>
    <row r="1944" spans="3:4" x14ac:dyDescent="0.25">
      <c r="C1944" s="5">
        <v>1934</v>
      </c>
      <c r="D1944" s="5"/>
    </row>
    <row r="1945" spans="3:4" x14ac:dyDescent="0.25">
      <c r="C1945" s="5">
        <v>1935</v>
      </c>
      <c r="D1945" s="5"/>
    </row>
    <row r="1946" spans="3:4" x14ac:dyDescent="0.25">
      <c r="C1946" s="5">
        <v>1936</v>
      </c>
      <c r="D1946" s="5"/>
    </row>
    <row r="1947" spans="3:4" x14ac:dyDescent="0.25">
      <c r="C1947" s="5">
        <v>1937</v>
      </c>
      <c r="D1947" s="5"/>
    </row>
    <row r="1948" spans="3:4" x14ac:dyDescent="0.25">
      <c r="C1948" s="5">
        <v>1938</v>
      </c>
      <c r="D1948" s="5"/>
    </row>
    <row r="1949" spans="3:4" x14ac:dyDescent="0.25">
      <c r="C1949" s="5">
        <v>1939</v>
      </c>
      <c r="D1949" s="5"/>
    </row>
    <row r="1950" spans="3:4" x14ac:dyDescent="0.25">
      <c r="C1950" s="5">
        <v>1940</v>
      </c>
      <c r="D1950" s="5"/>
    </row>
    <row r="1951" spans="3:4" x14ac:dyDescent="0.25">
      <c r="C1951" s="5">
        <v>1941</v>
      </c>
      <c r="D1951" s="5"/>
    </row>
    <row r="1952" spans="3:4" x14ac:dyDescent="0.25">
      <c r="C1952" s="5">
        <v>1942</v>
      </c>
      <c r="D1952" s="5"/>
    </row>
    <row r="1953" spans="3:4" x14ac:dyDescent="0.25">
      <c r="C1953" s="5">
        <v>1943</v>
      </c>
      <c r="D1953" s="5"/>
    </row>
    <row r="1954" spans="3:4" x14ac:dyDescent="0.25">
      <c r="C1954" s="5">
        <v>1944</v>
      </c>
      <c r="D1954" s="5"/>
    </row>
    <row r="1955" spans="3:4" x14ac:dyDescent="0.25">
      <c r="C1955" s="5">
        <v>1945</v>
      </c>
      <c r="D1955" s="5"/>
    </row>
    <row r="1956" spans="3:4" x14ac:dyDescent="0.25">
      <c r="C1956" s="5">
        <v>1946</v>
      </c>
      <c r="D1956" s="5"/>
    </row>
    <row r="1957" spans="3:4" x14ac:dyDescent="0.25">
      <c r="C1957" s="5">
        <v>1947</v>
      </c>
      <c r="D1957" s="5"/>
    </row>
    <row r="1958" spans="3:4" x14ac:dyDescent="0.25">
      <c r="C1958" s="5">
        <v>1948</v>
      </c>
      <c r="D1958" s="5"/>
    </row>
    <row r="1959" spans="3:4" x14ac:dyDescent="0.25">
      <c r="C1959" s="5">
        <v>1949</v>
      </c>
      <c r="D1959" s="5"/>
    </row>
    <row r="1960" spans="3:4" x14ac:dyDescent="0.25">
      <c r="C1960" s="5">
        <v>1950</v>
      </c>
      <c r="D1960" s="5"/>
    </row>
    <row r="1961" spans="3:4" x14ac:dyDescent="0.25">
      <c r="C1961" s="5">
        <v>1951</v>
      </c>
      <c r="D1961" s="5"/>
    </row>
    <row r="1962" spans="3:4" x14ac:dyDescent="0.25">
      <c r="C1962" s="5">
        <v>1952</v>
      </c>
      <c r="D1962" s="5"/>
    </row>
    <row r="1963" spans="3:4" x14ac:dyDescent="0.25">
      <c r="C1963" s="5">
        <v>1953</v>
      </c>
      <c r="D1963" s="5"/>
    </row>
    <row r="1964" spans="3:4" x14ac:dyDescent="0.25">
      <c r="C1964" s="5">
        <v>1954</v>
      </c>
      <c r="D1964" s="5"/>
    </row>
    <row r="1965" spans="3:4" x14ac:dyDescent="0.25">
      <c r="C1965" s="5">
        <v>1955</v>
      </c>
      <c r="D1965" s="5"/>
    </row>
    <row r="1966" spans="3:4" x14ac:dyDescent="0.25">
      <c r="C1966" s="5">
        <v>1956</v>
      </c>
      <c r="D1966" s="5"/>
    </row>
    <row r="1967" spans="3:4" x14ac:dyDescent="0.25">
      <c r="C1967" s="5">
        <v>1957</v>
      </c>
      <c r="D1967" s="5"/>
    </row>
    <row r="1968" spans="3:4" x14ac:dyDescent="0.25">
      <c r="C1968" s="5">
        <v>1958</v>
      </c>
      <c r="D1968" s="5"/>
    </row>
    <row r="1969" spans="3:4" x14ac:dyDescent="0.25">
      <c r="C1969" s="5">
        <v>1959</v>
      </c>
      <c r="D1969" s="5"/>
    </row>
    <row r="1970" spans="3:4" x14ac:dyDescent="0.25">
      <c r="C1970" s="5">
        <v>1960</v>
      </c>
      <c r="D1970" s="5"/>
    </row>
    <row r="1971" spans="3:4" x14ac:dyDescent="0.25">
      <c r="C1971" s="5">
        <v>1961</v>
      </c>
      <c r="D1971" s="5"/>
    </row>
    <row r="1972" spans="3:4" x14ac:dyDescent="0.25">
      <c r="C1972" s="5">
        <v>1962</v>
      </c>
      <c r="D1972" s="5"/>
    </row>
    <row r="1973" spans="3:4" x14ac:dyDescent="0.25">
      <c r="C1973" s="5">
        <v>1963</v>
      </c>
      <c r="D1973" s="5"/>
    </row>
    <row r="1974" spans="3:4" x14ac:dyDescent="0.25">
      <c r="C1974" s="5">
        <v>1964</v>
      </c>
      <c r="D1974" s="5"/>
    </row>
    <row r="1975" spans="3:4" x14ac:dyDescent="0.25">
      <c r="C1975" s="5">
        <v>1965</v>
      </c>
      <c r="D1975" s="5"/>
    </row>
    <row r="1976" spans="3:4" x14ac:dyDescent="0.25">
      <c r="C1976" s="5">
        <v>1966</v>
      </c>
      <c r="D1976" s="5"/>
    </row>
    <row r="1977" spans="3:4" x14ac:dyDescent="0.25">
      <c r="C1977" s="5">
        <v>1967</v>
      </c>
      <c r="D1977" s="5"/>
    </row>
    <row r="1978" spans="3:4" x14ac:dyDescent="0.25">
      <c r="C1978" s="5">
        <v>1968</v>
      </c>
      <c r="D1978" s="5"/>
    </row>
    <row r="1979" spans="3:4" x14ac:dyDescent="0.25">
      <c r="C1979" s="5">
        <v>1969</v>
      </c>
      <c r="D1979" s="5"/>
    </row>
    <row r="1980" spans="3:4" x14ac:dyDescent="0.25">
      <c r="C1980" s="5">
        <v>1970</v>
      </c>
      <c r="D1980" s="5"/>
    </row>
    <row r="1981" spans="3:4" x14ac:dyDescent="0.25">
      <c r="C1981" s="5">
        <v>1971</v>
      </c>
      <c r="D1981" s="5"/>
    </row>
    <row r="1982" spans="3:4" x14ac:dyDescent="0.25">
      <c r="C1982" s="5">
        <v>1972</v>
      </c>
      <c r="D1982" s="5"/>
    </row>
    <row r="1983" spans="3:4" x14ac:dyDescent="0.25">
      <c r="C1983" s="5">
        <v>1973</v>
      </c>
      <c r="D1983" s="5"/>
    </row>
    <row r="1984" spans="3:4" x14ac:dyDescent="0.25">
      <c r="C1984" s="5">
        <v>1974</v>
      </c>
      <c r="D1984" s="5"/>
    </row>
    <row r="1985" spans="3:4" x14ac:dyDescent="0.25">
      <c r="C1985" s="5">
        <v>1975</v>
      </c>
      <c r="D1985" s="5"/>
    </row>
    <row r="1986" spans="3:4" x14ac:dyDescent="0.25">
      <c r="C1986" s="5">
        <v>1976</v>
      </c>
      <c r="D1986" s="5"/>
    </row>
    <row r="1987" spans="3:4" x14ac:dyDescent="0.25">
      <c r="C1987" s="5">
        <v>1977</v>
      </c>
      <c r="D1987" s="5"/>
    </row>
    <row r="1988" spans="3:4" x14ac:dyDescent="0.25">
      <c r="C1988" s="5">
        <v>1978</v>
      </c>
      <c r="D1988" s="5"/>
    </row>
    <row r="1989" spans="3:4" x14ac:dyDescent="0.25">
      <c r="C1989" s="5">
        <v>1979</v>
      </c>
      <c r="D1989" s="5"/>
    </row>
    <row r="1990" spans="3:4" x14ac:dyDescent="0.25">
      <c r="C1990" s="5">
        <v>1980</v>
      </c>
      <c r="D1990" s="5"/>
    </row>
    <row r="1991" spans="3:4" x14ac:dyDescent="0.25">
      <c r="C1991" s="5">
        <v>1981</v>
      </c>
      <c r="D1991" s="5"/>
    </row>
    <row r="1992" spans="3:4" x14ac:dyDescent="0.25">
      <c r="C1992" s="5">
        <v>1982</v>
      </c>
      <c r="D1992" s="5"/>
    </row>
    <row r="1993" spans="3:4" x14ac:dyDescent="0.25">
      <c r="C1993" s="5">
        <v>1983</v>
      </c>
      <c r="D1993" s="5"/>
    </row>
    <row r="1994" spans="3:4" x14ac:dyDescent="0.25">
      <c r="C1994" s="5">
        <v>1984</v>
      </c>
      <c r="D1994" s="5"/>
    </row>
    <row r="1995" spans="3:4" x14ac:dyDescent="0.25">
      <c r="C1995" s="5">
        <v>1985</v>
      </c>
      <c r="D1995" s="5"/>
    </row>
    <row r="1996" spans="3:4" x14ac:dyDescent="0.25">
      <c r="C1996" s="5">
        <v>1986</v>
      </c>
      <c r="D1996" s="5"/>
    </row>
    <row r="1997" spans="3:4" x14ac:dyDescent="0.25">
      <c r="C1997" s="5">
        <v>1987</v>
      </c>
      <c r="D1997" s="5"/>
    </row>
    <row r="1998" spans="3:4" x14ac:dyDescent="0.25">
      <c r="C1998" s="5">
        <v>1988</v>
      </c>
      <c r="D1998" s="5"/>
    </row>
    <row r="1999" spans="3:4" x14ac:dyDescent="0.25">
      <c r="C1999" s="5">
        <v>1989</v>
      </c>
      <c r="D1999" s="5"/>
    </row>
    <row r="2000" spans="3:4" x14ac:dyDescent="0.25">
      <c r="C2000" s="5">
        <v>1990</v>
      </c>
      <c r="D2000" s="5"/>
    </row>
    <row r="2001" spans="3:4" x14ac:dyDescent="0.25">
      <c r="C2001" s="5">
        <v>1991</v>
      </c>
      <c r="D2001" s="5"/>
    </row>
    <row r="2002" spans="3:4" x14ac:dyDescent="0.25">
      <c r="C2002" s="5">
        <v>1992</v>
      </c>
      <c r="D2002" s="5"/>
    </row>
    <row r="2003" spans="3:4" x14ac:dyDescent="0.25">
      <c r="C2003" s="5">
        <v>1993</v>
      </c>
      <c r="D2003" s="5"/>
    </row>
    <row r="2004" spans="3:4" x14ac:dyDescent="0.25">
      <c r="C2004" s="5">
        <v>1994</v>
      </c>
      <c r="D2004" s="5"/>
    </row>
    <row r="2005" spans="3:4" x14ac:dyDescent="0.25">
      <c r="C2005" s="5">
        <v>1995</v>
      </c>
      <c r="D2005" s="5"/>
    </row>
    <row r="2006" spans="3:4" x14ac:dyDescent="0.25">
      <c r="C2006" s="5">
        <v>1996</v>
      </c>
      <c r="D2006" s="5"/>
    </row>
    <row r="2007" spans="3:4" x14ac:dyDescent="0.25">
      <c r="C2007" s="5">
        <v>1997</v>
      </c>
      <c r="D2007" s="5"/>
    </row>
    <row r="2008" spans="3:4" x14ac:dyDescent="0.25">
      <c r="C2008" s="5">
        <v>1998</v>
      </c>
      <c r="D2008" s="5"/>
    </row>
    <row r="2009" spans="3:4" x14ac:dyDescent="0.25">
      <c r="C2009" s="5">
        <v>1999</v>
      </c>
      <c r="D2009" s="5"/>
    </row>
    <row r="2010" spans="3:4" x14ac:dyDescent="0.25">
      <c r="C2010" s="5">
        <v>2000</v>
      </c>
      <c r="D2010" s="5"/>
    </row>
    <row r="2011" spans="3:4" x14ac:dyDescent="0.25">
      <c r="C2011" s="5">
        <v>2001</v>
      </c>
      <c r="D2011" s="5"/>
    </row>
    <row r="2012" spans="3:4" x14ac:dyDescent="0.25">
      <c r="C2012" s="5">
        <v>2002</v>
      </c>
      <c r="D2012" s="5"/>
    </row>
    <row r="2013" spans="3:4" x14ac:dyDescent="0.25">
      <c r="C2013" s="5">
        <v>2003</v>
      </c>
      <c r="D2013" s="5"/>
    </row>
    <row r="2014" spans="3:4" x14ac:dyDescent="0.25">
      <c r="C2014" s="5">
        <v>2004</v>
      </c>
      <c r="D2014" s="5"/>
    </row>
    <row r="2015" spans="3:4" x14ac:dyDescent="0.25">
      <c r="C2015" s="5">
        <v>2005</v>
      </c>
      <c r="D2015" s="5"/>
    </row>
    <row r="2016" spans="3:4" x14ac:dyDescent="0.25">
      <c r="C2016" s="5">
        <v>2006</v>
      </c>
      <c r="D2016" s="5"/>
    </row>
    <row r="2017" spans="3:4" x14ac:dyDescent="0.25">
      <c r="C2017" s="5">
        <v>2007</v>
      </c>
      <c r="D2017" s="5"/>
    </row>
    <row r="2018" spans="3:4" x14ac:dyDescent="0.25">
      <c r="C2018" s="5">
        <v>2008</v>
      </c>
      <c r="D2018" s="5"/>
    </row>
    <row r="2019" spans="3:4" x14ac:dyDescent="0.25">
      <c r="C2019" s="5">
        <v>2009</v>
      </c>
      <c r="D2019" s="5"/>
    </row>
    <row r="2020" spans="3:4" x14ac:dyDescent="0.25">
      <c r="C2020" s="5">
        <v>2010</v>
      </c>
      <c r="D2020" s="5"/>
    </row>
    <row r="2021" spans="3:4" x14ac:dyDescent="0.25">
      <c r="C2021" s="5">
        <v>2011</v>
      </c>
      <c r="D2021" s="5"/>
    </row>
    <row r="2022" spans="3:4" x14ac:dyDescent="0.25">
      <c r="C2022" s="5">
        <v>2012</v>
      </c>
      <c r="D2022" s="5"/>
    </row>
    <row r="2023" spans="3:4" x14ac:dyDescent="0.25">
      <c r="C2023" s="5">
        <v>2013</v>
      </c>
      <c r="D2023" s="5"/>
    </row>
    <row r="2024" spans="3:4" x14ac:dyDescent="0.25">
      <c r="C2024" s="5">
        <v>2014</v>
      </c>
      <c r="D2024" s="5"/>
    </row>
    <row r="2025" spans="3:4" x14ac:dyDescent="0.25">
      <c r="C2025" s="5">
        <v>2015</v>
      </c>
      <c r="D2025" s="5"/>
    </row>
    <row r="2026" spans="3:4" x14ac:dyDescent="0.25">
      <c r="C2026" s="5">
        <v>2016</v>
      </c>
      <c r="D2026" s="5"/>
    </row>
    <row r="2027" spans="3:4" x14ac:dyDescent="0.25">
      <c r="C2027" s="5">
        <v>2017</v>
      </c>
      <c r="D2027" s="5"/>
    </row>
    <row r="2028" spans="3:4" x14ac:dyDescent="0.25">
      <c r="C2028" s="5">
        <v>2018</v>
      </c>
      <c r="D2028" s="5"/>
    </row>
    <row r="2029" spans="3:4" x14ac:dyDescent="0.25">
      <c r="C2029" s="5">
        <v>2019</v>
      </c>
      <c r="D2029" s="5"/>
    </row>
    <row r="2030" spans="3:4" x14ac:dyDescent="0.25">
      <c r="C2030" s="5">
        <v>2020</v>
      </c>
      <c r="D2030" s="5"/>
    </row>
    <row r="2031" spans="3:4" x14ac:dyDescent="0.25">
      <c r="C2031" s="5">
        <v>2021</v>
      </c>
      <c r="D2031" s="5"/>
    </row>
    <row r="2032" spans="3:4" x14ac:dyDescent="0.25">
      <c r="C2032" s="5">
        <v>2022</v>
      </c>
      <c r="D2032" s="5"/>
    </row>
    <row r="2033" spans="3:4" x14ac:dyDescent="0.25">
      <c r="C2033" s="5">
        <v>2023</v>
      </c>
      <c r="D2033" s="5"/>
    </row>
    <row r="2034" spans="3:4" x14ac:dyDescent="0.25">
      <c r="C2034" s="5">
        <v>2024</v>
      </c>
      <c r="D2034" s="5"/>
    </row>
    <row r="2035" spans="3:4" x14ac:dyDescent="0.25">
      <c r="C2035" s="5">
        <v>2025</v>
      </c>
      <c r="D2035" s="5"/>
    </row>
    <row r="2036" spans="3:4" x14ac:dyDescent="0.25">
      <c r="C2036" s="5">
        <v>2026</v>
      </c>
      <c r="D2036" s="5"/>
    </row>
    <row r="2037" spans="3:4" x14ac:dyDescent="0.25">
      <c r="C2037" s="5">
        <v>2027</v>
      </c>
      <c r="D2037" s="5"/>
    </row>
    <row r="2038" spans="3:4" x14ac:dyDescent="0.25">
      <c r="C2038" s="5">
        <v>2028</v>
      </c>
      <c r="D2038" s="5"/>
    </row>
    <row r="2039" spans="3:4" x14ac:dyDescent="0.25">
      <c r="C2039" s="5">
        <v>2029</v>
      </c>
      <c r="D2039" s="5"/>
    </row>
    <row r="2040" spans="3:4" x14ac:dyDescent="0.25">
      <c r="C2040" s="5">
        <v>2030</v>
      </c>
      <c r="D2040" s="5"/>
    </row>
    <row r="2041" spans="3:4" x14ac:dyDescent="0.25">
      <c r="C2041" s="5">
        <v>2031</v>
      </c>
      <c r="D2041" s="5"/>
    </row>
    <row r="2042" spans="3:4" x14ac:dyDescent="0.25">
      <c r="C2042" s="5">
        <v>2032</v>
      </c>
      <c r="D2042" s="5"/>
    </row>
    <row r="2043" spans="3:4" x14ac:dyDescent="0.25">
      <c r="C2043" s="5">
        <v>2033</v>
      </c>
      <c r="D2043" s="5"/>
    </row>
    <row r="2044" spans="3:4" x14ac:dyDescent="0.25">
      <c r="C2044" s="5">
        <v>2034</v>
      </c>
      <c r="D2044" s="5"/>
    </row>
    <row r="2045" spans="3:4" x14ac:dyDescent="0.25">
      <c r="C2045" s="5">
        <v>2035</v>
      </c>
      <c r="D2045" s="5"/>
    </row>
    <row r="2046" spans="3:4" x14ac:dyDescent="0.25">
      <c r="C2046" s="5">
        <v>2036</v>
      </c>
      <c r="D2046" s="5"/>
    </row>
    <row r="2047" spans="3:4" x14ac:dyDescent="0.25">
      <c r="C2047" s="5">
        <v>2037</v>
      </c>
      <c r="D2047" s="5"/>
    </row>
    <row r="2048" spans="3:4" x14ac:dyDescent="0.25">
      <c r="C2048" s="5">
        <v>2038</v>
      </c>
      <c r="D2048" s="5"/>
    </row>
    <row r="2049" spans="3:4" x14ac:dyDescent="0.25">
      <c r="C2049" s="5">
        <v>2039</v>
      </c>
      <c r="D2049" s="5"/>
    </row>
    <row r="2050" spans="3:4" x14ac:dyDescent="0.25">
      <c r="C2050" s="5">
        <v>2040</v>
      </c>
      <c r="D2050" s="5"/>
    </row>
    <row r="2051" spans="3:4" x14ac:dyDescent="0.25">
      <c r="C2051" s="5">
        <v>2041</v>
      </c>
      <c r="D2051" s="5"/>
    </row>
    <row r="2052" spans="3:4" x14ac:dyDescent="0.25">
      <c r="C2052" s="5">
        <v>2042</v>
      </c>
      <c r="D2052" s="5"/>
    </row>
    <row r="2053" spans="3:4" x14ac:dyDescent="0.25">
      <c r="C2053" s="5">
        <v>2043</v>
      </c>
      <c r="D2053" s="5"/>
    </row>
    <row r="2054" spans="3:4" x14ac:dyDescent="0.25">
      <c r="C2054" s="5">
        <v>2044</v>
      </c>
      <c r="D2054" s="5"/>
    </row>
    <row r="2055" spans="3:4" x14ac:dyDescent="0.25">
      <c r="C2055" s="5">
        <v>2045</v>
      </c>
      <c r="D2055" s="5"/>
    </row>
    <row r="2056" spans="3:4" x14ac:dyDescent="0.25">
      <c r="C2056" s="5">
        <v>2046</v>
      </c>
      <c r="D2056" s="5"/>
    </row>
    <row r="2057" spans="3:4" x14ac:dyDescent="0.25">
      <c r="C2057" s="5">
        <v>2047</v>
      </c>
      <c r="D2057" s="5"/>
    </row>
    <row r="2058" spans="3:4" x14ac:dyDescent="0.25">
      <c r="C2058" s="5">
        <v>2048</v>
      </c>
      <c r="D2058" s="5"/>
    </row>
    <row r="2059" spans="3:4" x14ac:dyDescent="0.25">
      <c r="C2059" s="5">
        <v>2049</v>
      </c>
      <c r="D2059" s="5"/>
    </row>
    <row r="2060" spans="3:4" x14ac:dyDescent="0.25">
      <c r="C2060" s="5">
        <v>2050</v>
      </c>
      <c r="D2060" s="5"/>
    </row>
    <row r="2061" spans="3:4" x14ac:dyDescent="0.25">
      <c r="C2061" s="5">
        <v>2051</v>
      </c>
      <c r="D2061" s="5"/>
    </row>
    <row r="2062" spans="3:4" x14ac:dyDescent="0.25">
      <c r="C2062" s="5">
        <v>2052</v>
      </c>
      <c r="D2062" s="5"/>
    </row>
    <row r="2063" spans="3:4" x14ac:dyDescent="0.25">
      <c r="C2063" s="5">
        <v>2053</v>
      </c>
      <c r="D2063" s="5"/>
    </row>
    <row r="2064" spans="3:4" x14ac:dyDescent="0.25">
      <c r="C2064" s="5">
        <v>2054</v>
      </c>
      <c r="D2064" s="5"/>
    </row>
    <row r="2065" spans="3:4" x14ac:dyDescent="0.25">
      <c r="C2065" s="5">
        <v>2055</v>
      </c>
      <c r="D2065" s="5"/>
    </row>
    <row r="2066" spans="3:4" x14ac:dyDescent="0.25">
      <c r="C2066" s="5">
        <v>2056</v>
      </c>
      <c r="D2066" s="5"/>
    </row>
    <row r="2067" spans="3:4" x14ac:dyDescent="0.25">
      <c r="C2067" s="5">
        <v>2057</v>
      </c>
      <c r="D2067" s="5"/>
    </row>
    <row r="2068" spans="3:4" x14ac:dyDescent="0.25">
      <c r="C2068" s="5">
        <v>2058</v>
      </c>
      <c r="D2068" s="5"/>
    </row>
    <row r="2069" spans="3:4" x14ac:dyDescent="0.25">
      <c r="C2069" s="5">
        <v>2059</v>
      </c>
      <c r="D2069" s="5"/>
    </row>
    <row r="2070" spans="3:4" x14ac:dyDescent="0.25">
      <c r="C2070" s="5">
        <v>2060</v>
      </c>
      <c r="D2070" s="5"/>
    </row>
    <row r="2071" spans="3:4" x14ac:dyDescent="0.25">
      <c r="C2071" s="5">
        <v>2061</v>
      </c>
      <c r="D2071" s="5"/>
    </row>
    <row r="2072" spans="3:4" x14ac:dyDescent="0.25">
      <c r="C2072" s="5">
        <v>2062</v>
      </c>
      <c r="D2072" s="5"/>
    </row>
    <row r="2073" spans="3:4" x14ac:dyDescent="0.25">
      <c r="C2073" s="5">
        <v>2063</v>
      </c>
      <c r="D2073" s="5"/>
    </row>
    <row r="2074" spans="3:4" x14ac:dyDescent="0.25">
      <c r="C2074" s="5">
        <v>2064</v>
      </c>
      <c r="D2074" s="5"/>
    </row>
    <row r="2075" spans="3:4" x14ac:dyDescent="0.25">
      <c r="C2075" s="5">
        <v>2065</v>
      </c>
      <c r="D2075" s="5"/>
    </row>
    <row r="2076" spans="3:4" x14ac:dyDescent="0.25">
      <c r="C2076" s="5">
        <v>2066</v>
      </c>
      <c r="D2076" s="5"/>
    </row>
    <row r="2077" spans="3:4" x14ac:dyDescent="0.25">
      <c r="C2077" s="5">
        <v>2067</v>
      </c>
      <c r="D2077" s="5"/>
    </row>
    <row r="2078" spans="3:4" x14ac:dyDescent="0.25">
      <c r="C2078" s="5">
        <v>2068</v>
      </c>
      <c r="D2078" s="5"/>
    </row>
    <row r="2079" spans="3:4" x14ac:dyDescent="0.25">
      <c r="C2079" s="5">
        <v>2069</v>
      </c>
      <c r="D2079" s="5"/>
    </row>
    <row r="2080" spans="3:4" x14ac:dyDescent="0.25">
      <c r="C2080" s="5">
        <v>2070</v>
      </c>
      <c r="D2080" s="5"/>
    </row>
    <row r="2081" spans="3:4" x14ac:dyDescent="0.25">
      <c r="C2081" s="5">
        <v>2071</v>
      </c>
      <c r="D2081" s="5"/>
    </row>
    <row r="2082" spans="3:4" x14ac:dyDescent="0.25">
      <c r="C2082" s="5">
        <v>2072</v>
      </c>
      <c r="D2082" s="5"/>
    </row>
    <row r="2083" spans="3:4" x14ac:dyDescent="0.25">
      <c r="C2083" s="5">
        <v>2073</v>
      </c>
      <c r="D2083" s="5"/>
    </row>
    <row r="2084" spans="3:4" x14ac:dyDescent="0.25">
      <c r="C2084" s="5">
        <v>2074</v>
      </c>
      <c r="D2084" s="5"/>
    </row>
    <row r="2085" spans="3:4" x14ac:dyDescent="0.25">
      <c r="C2085" s="5">
        <v>2075</v>
      </c>
      <c r="D2085" s="5"/>
    </row>
    <row r="2086" spans="3:4" x14ac:dyDescent="0.25">
      <c r="C2086" s="5">
        <v>2076</v>
      </c>
      <c r="D2086" s="5"/>
    </row>
    <row r="2087" spans="3:4" x14ac:dyDescent="0.25">
      <c r="C2087" s="5">
        <v>2077</v>
      </c>
      <c r="D2087" s="5"/>
    </row>
    <row r="2088" spans="3:4" x14ac:dyDescent="0.25">
      <c r="C2088" s="5">
        <v>2078</v>
      </c>
      <c r="D2088" s="5"/>
    </row>
    <row r="2089" spans="3:4" x14ac:dyDescent="0.25">
      <c r="C2089" s="5">
        <v>2079</v>
      </c>
      <c r="D2089" s="5"/>
    </row>
    <row r="2090" spans="3:4" x14ac:dyDescent="0.25">
      <c r="C2090" s="5">
        <v>2080</v>
      </c>
      <c r="D2090" s="5"/>
    </row>
    <row r="2091" spans="3:4" x14ac:dyDescent="0.25">
      <c r="C2091" s="5">
        <v>2081</v>
      </c>
      <c r="D2091" s="5"/>
    </row>
    <row r="2092" spans="3:4" x14ac:dyDescent="0.25">
      <c r="C2092" s="5">
        <v>2082</v>
      </c>
      <c r="D2092" s="5"/>
    </row>
    <row r="2093" spans="3:4" x14ac:dyDescent="0.25">
      <c r="C2093" s="5">
        <v>2083</v>
      </c>
      <c r="D2093" s="5"/>
    </row>
    <row r="2094" spans="3:4" x14ac:dyDescent="0.25">
      <c r="C2094" s="5">
        <v>2084</v>
      </c>
      <c r="D2094" s="5"/>
    </row>
    <row r="2095" spans="3:4" x14ac:dyDescent="0.25">
      <c r="C2095" s="5">
        <v>2085</v>
      </c>
      <c r="D2095" s="5"/>
    </row>
    <row r="2096" spans="3:4" x14ac:dyDescent="0.25">
      <c r="C2096" s="5">
        <v>2086</v>
      </c>
      <c r="D2096" s="5"/>
    </row>
    <row r="2097" spans="3:4" x14ac:dyDescent="0.25">
      <c r="C2097" s="5">
        <v>2087</v>
      </c>
      <c r="D2097" s="5"/>
    </row>
    <row r="2098" spans="3:4" x14ac:dyDescent="0.25">
      <c r="C2098" s="5">
        <v>2088</v>
      </c>
      <c r="D2098" s="5"/>
    </row>
    <row r="2099" spans="3:4" x14ac:dyDescent="0.25">
      <c r="C2099" s="5">
        <v>2089</v>
      </c>
      <c r="D2099" s="5"/>
    </row>
    <row r="2100" spans="3:4" x14ac:dyDescent="0.25">
      <c r="C2100" s="5">
        <v>2090</v>
      </c>
      <c r="D2100" s="5"/>
    </row>
    <row r="2101" spans="3:4" x14ac:dyDescent="0.25">
      <c r="C2101" s="5">
        <v>2091</v>
      </c>
      <c r="D2101" s="5"/>
    </row>
    <row r="2102" spans="3:4" x14ac:dyDescent="0.25">
      <c r="C2102" s="5">
        <v>2092</v>
      </c>
      <c r="D2102" s="5"/>
    </row>
    <row r="2103" spans="3:4" x14ac:dyDescent="0.25">
      <c r="C2103" s="5">
        <v>2093</v>
      </c>
      <c r="D2103" s="5"/>
    </row>
    <row r="2104" spans="3:4" x14ac:dyDescent="0.25">
      <c r="C2104" s="5">
        <v>2094</v>
      </c>
      <c r="D2104" s="5"/>
    </row>
    <row r="2105" spans="3:4" x14ac:dyDescent="0.25">
      <c r="C2105" s="5">
        <v>2095</v>
      </c>
      <c r="D2105" s="5"/>
    </row>
    <row r="2106" spans="3:4" x14ac:dyDescent="0.25">
      <c r="C2106" s="5">
        <v>2096</v>
      </c>
      <c r="D2106" s="5"/>
    </row>
    <row r="2107" spans="3:4" x14ac:dyDescent="0.25">
      <c r="C2107" s="5">
        <v>2097</v>
      </c>
      <c r="D2107" s="5"/>
    </row>
    <row r="2108" spans="3:4" x14ac:dyDescent="0.25">
      <c r="C2108" s="5">
        <v>2098</v>
      </c>
      <c r="D2108" s="5"/>
    </row>
    <row r="2109" spans="3:4" x14ac:dyDescent="0.25">
      <c r="C2109" s="5">
        <v>2099</v>
      </c>
      <c r="D2109" s="5"/>
    </row>
    <row r="2110" spans="3:4" x14ac:dyDescent="0.25">
      <c r="C2110" s="5">
        <v>2100</v>
      </c>
      <c r="D2110" s="5"/>
    </row>
    <row r="2111" spans="3:4" x14ac:dyDescent="0.25">
      <c r="C2111" s="5">
        <v>2101</v>
      </c>
      <c r="D2111" s="5"/>
    </row>
    <row r="2112" spans="3:4" x14ac:dyDescent="0.25">
      <c r="C2112" s="5">
        <v>2102</v>
      </c>
      <c r="D2112" s="5"/>
    </row>
    <row r="2113" spans="3:4" x14ac:dyDescent="0.25">
      <c r="C2113" s="5">
        <v>2103</v>
      </c>
      <c r="D2113" s="5"/>
    </row>
    <row r="2114" spans="3:4" x14ac:dyDescent="0.25">
      <c r="C2114" s="5">
        <v>2104</v>
      </c>
      <c r="D2114" s="5"/>
    </row>
    <row r="2115" spans="3:4" x14ac:dyDescent="0.25">
      <c r="C2115" s="5">
        <v>2105</v>
      </c>
      <c r="D2115" s="5"/>
    </row>
    <row r="2116" spans="3:4" x14ac:dyDescent="0.25">
      <c r="C2116" s="5">
        <v>2106</v>
      </c>
      <c r="D2116" s="5"/>
    </row>
    <row r="2117" spans="3:4" x14ac:dyDescent="0.25">
      <c r="C2117" s="5">
        <v>2107</v>
      </c>
      <c r="D2117" s="5"/>
    </row>
    <row r="2118" spans="3:4" x14ac:dyDescent="0.25">
      <c r="C2118" s="5">
        <v>2108</v>
      </c>
      <c r="D2118" s="5"/>
    </row>
    <row r="2119" spans="3:4" x14ac:dyDescent="0.25">
      <c r="C2119" s="5">
        <v>2109</v>
      </c>
      <c r="D2119" s="5"/>
    </row>
    <row r="2120" spans="3:4" x14ac:dyDescent="0.25">
      <c r="C2120" s="5">
        <v>2110</v>
      </c>
      <c r="D2120" s="5"/>
    </row>
    <row r="2121" spans="3:4" x14ac:dyDescent="0.25">
      <c r="C2121" s="5">
        <v>2111</v>
      </c>
      <c r="D2121" s="5"/>
    </row>
    <row r="2122" spans="3:4" x14ac:dyDescent="0.25">
      <c r="C2122" s="5">
        <v>2112</v>
      </c>
      <c r="D2122" s="5"/>
    </row>
    <row r="2123" spans="3:4" x14ac:dyDescent="0.25">
      <c r="C2123" s="5">
        <v>2113</v>
      </c>
      <c r="D2123" s="5"/>
    </row>
    <row r="2124" spans="3:4" x14ac:dyDescent="0.25">
      <c r="C2124" s="5">
        <v>2114</v>
      </c>
      <c r="D2124" s="5"/>
    </row>
    <row r="2125" spans="3:4" x14ac:dyDescent="0.25">
      <c r="C2125" s="5">
        <v>2115</v>
      </c>
      <c r="D2125" s="5"/>
    </row>
    <row r="2126" spans="3:4" x14ac:dyDescent="0.25">
      <c r="C2126" s="5">
        <v>2116</v>
      </c>
      <c r="D2126" s="5"/>
    </row>
    <row r="2127" spans="3:4" x14ac:dyDescent="0.25">
      <c r="C2127" s="5">
        <v>2117</v>
      </c>
      <c r="D2127" s="5"/>
    </row>
    <row r="2128" spans="3:4" x14ac:dyDescent="0.25">
      <c r="C2128" s="5">
        <v>2118</v>
      </c>
      <c r="D2128" s="5"/>
    </row>
    <row r="2129" spans="3:4" x14ac:dyDescent="0.25">
      <c r="C2129" s="5">
        <v>2119</v>
      </c>
      <c r="D2129" s="5"/>
    </row>
    <row r="2130" spans="3:4" x14ac:dyDescent="0.25">
      <c r="C2130" s="5">
        <v>2120</v>
      </c>
      <c r="D2130" s="5"/>
    </row>
    <row r="2131" spans="3:4" x14ac:dyDescent="0.25">
      <c r="C2131" s="5">
        <v>2121</v>
      </c>
      <c r="D2131" s="5"/>
    </row>
    <row r="2132" spans="3:4" x14ac:dyDescent="0.25">
      <c r="C2132" s="5">
        <v>2122</v>
      </c>
      <c r="D2132" s="5"/>
    </row>
    <row r="2133" spans="3:4" x14ac:dyDescent="0.25">
      <c r="C2133" s="5">
        <v>2123</v>
      </c>
      <c r="D2133" s="5"/>
    </row>
    <row r="2134" spans="3:4" x14ac:dyDescent="0.25">
      <c r="C2134" s="5">
        <v>2124</v>
      </c>
      <c r="D2134" s="5"/>
    </row>
    <row r="2135" spans="3:4" x14ac:dyDescent="0.25">
      <c r="C2135" s="5">
        <v>2125</v>
      </c>
      <c r="D2135" s="5"/>
    </row>
    <row r="2136" spans="3:4" x14ac:dyDescent="0.25">
      <c r="C2136" s="5">
        <v>2126</v>
      </c>
      <c r="D2136" s="5"/>
    </row>
    <row r="2137" spans="3:4" x14ac:dyDescent="0.25">
      <c r="C2137" s="5">
        <v>2127</v>
      </c>
      <c r="D2137" s="5"/>
    </row>
    <row r="2138" spans="3:4" x14ac:dyDescent="0.25">
      <c r="C2138" s="5">
        <v>2128</v>
      </c>
      <c r="D2138" s="5"/>
    </row>
    <row r="2139" spans="3:4" x14ac:dyDescent="0.25">
      <c r="C2139" s="5">
        <v>2129</v>
      </c>
      <c r="D2139" s="5"/>
    </row>
    <row r="2140" spans="3:4" x14ac:dyDescent="0.25">
      <c r="C2140" s="5">
        <v>2130</v>
      </c>
      <c r="D2140" s="5"/>
    </row>
    <row r="2141" spans="3:4" x14ac:dyDescent="0.25">
      <c r="C2141" s="5">
        <v>2131</v>
      </c>
      <c r="D2141" s="5"/>
    </row>
    <row r="2142" spans="3:4" x14ac:dyDescent="0.25">
      <c r="C2142" s="5">
        <v>2132</v>
      </c>
      <c r="D2142" s="5"/>
    </row>
    <row r="2143" spans="3:4" x14ac:dyDescent="0.25">
      <c r="C2143" s="5">
        <v>2133</v>
      </c>
      <c r="D2143" s="5"/>
    </row>
    <row r="2144" spans="3:4" x14ac:dyDescent="0.25">
      <c r="C2144" s="5">
        <v>2134</v>
      </c>
      <c r="D2144" s="5"/>
    </row>
    <row r="2145" spans="3:4" x14ac:dyDescent="0.25">
      <c r="C2145" s="5">
        <v>2135</v>
      </c>
      <c r="D2145" s="5"/>
    </row>
    <row r="2146" spans="3:4" x14ac:dyDescent="0.25">
      <c r="C2146" s="5">
        <v>2136</v>
      </c>
      <c r="D2146" s="5"/>
    </row>
    <row r="2147" spans="3:4" x14ac:dyDescent="0.25">
      <c r="C2147" s="5">
        <v>2137</v>
      </c>
      <c r="D2147" s="5"/>
    </row>
    <row r="2148" spans="3:4" x14ac:dyDescent="0.25">
      <c r="C2148" s="5">
        <v>2138</v>
      </c>
      <c r="D2148" s="5"/>
    </row>
    <row r="2149" spans="3:4" x14ac:dyDescent="0.25">
      <c r="C2149" s="5">
        <v>2139</v>
      </c>
      <c r="D2149" s="5"/>
    </row>
    <row r="2150" spans="3:4" x14ac:dyDescent="0.25">
      <c r="C2150" s="5">
        <v>2140</v>
      </c>
      <c r="D2150" s="5"/>
    </row>
    <row r="2151" spans="3:4" x14ac:dyDescent="0.25">
      <c r="C2151" s="5">
        <v>2141</v>
      </c>
      <c r="D2151" s="5"/>
    </row>
    <row r="2152" spans="3:4" x14ac:dyDescent="0.25">
      <c r="C2152" s="5">
        <v>2142</v>
      </c>
      <c r="D2152" s="5"/>
    </row>
    <row r="2153" spans="3:4" x14ac:dyDescent="0.25">
      <c r="C2153" s="5">
        <v>2143</v>
      </c>
      <c r="D2153" s="5"/>
    </row>
    <row r="2154" spans="3:4" x14ac:dyDescent="0.25">
      <c r="C2154" s="5">
        <v>2144</v>
      </c>
      <c r="D2154" s="5"/>
    </row>
    <row r="2155" spans="3:4" x14ac:dyDescent="0.25">
      <c r="C2155" s="5">
        <v>2145</v>
      </c>
      <c r="D2155" s="5"/>
    </row>
    <row r="2156" spans="3:4" x14ac:dyDescent="0.25">
      <c r="C2156" s="5">
        <v>2146</v>
      </c>
      <c r="D2156" s="5"/>
    </row>
    <row r="2157" spans="3:4" x14ac:dyDescent="0.25">
      <c r="C2157" s="5">
        <v>2147</v>
      </c>
      <c r="D2157" s="5"/>
    </row>
    <row r="2158" spans="3:4" x14ac:dyDescent="0.25">
      <c r="C2158" s="5">
        <v>2148</v>
      </c>
      <c r="D2158" s="5"/>
    </row>
    <row r="2159" spans="3:4" x14ac:dyDescent="0.25">
      <c r="C2159" s="5">
        <v>2149</v>
      </c>
      <c r="D2159" s="5"/>
    </row>
    <row r="2160" spans="3:4" x14ac:dyDescent="0.25">
      <c r="C2160" s="5">
        <v>2150</v>
      </c>
      <c r="D2160" s="5"/>
    </row>
    <row r="2161" spans="3:4" x14ac:dyDescent="0.25">
      <c r="C2161" s="5">
        <v>2151</v>
      </c>
      <c r="D2161" s="5"/>
    </row>
    <row r="2162" spans="3:4" x14ac:dyDescent="0.25">
      <c r="C2162" s="5">
        <v>2152</v>
      </c>
      <c r="D2162" s="5"/>
    </row>
    <row r="2163" spans="3:4" x14ac:dyDescent="0.25">
      <c r="C2163" s="5">
        <v>2153</v>
      </c>
      <c r="D2163" s="5"/>
    </row>
    <row r="2164" spans="3:4" x14ac:dyDescent="0.25">
      <c r="C2164" s="5">
        <v>2154</v>
      </c>
      <c r="D2164" s="5"/>
    </row>
    <row r="2165" spans="3:4" x14ac:dyDescent="0.25">
      <c r="C2165" s="5">
        <v>2155</v>
      </c>
      <c r="D2165" s="5"/>
    </row>
    <row r="2166" spans="3:4" x14ac:dyDescent="0.25">
      <c r="C2166" s="5">
        <v>2156</v>
      </c>
      <c r="D2166" s="5"/>
    </row>
    <row r="2167" spans="3:4" x14ac:dyDescent="0.25">
      <c r="C2167" s="5">
        <v>2157</v>
      </c>
      <c r="D2167" s="5"/>
    </row>
    <row r="2168" spans="3:4" x14ac:dyDescent="0.25">
      <c r="C2168" s="5">
        <v>2158</v>
      </c>
      <c r="D2168" s="5"/>
    </row>
    <row r="2169" spans="3:4" x14ac:dyDescent="0.25">
      <c r="C2169" s="5">
        <v>2159</v>
      </c>
      <c r="D2169" s="5"/>
    </row>
    <row r="2170" spans="3:4" x14ac:dyDescent="0.25">
      <c r="C2170" s="5">
        <v>2160</v>
      </c>
      <c r="D2170" s="5"/>
    </row>
    <row r="2171" spans="3:4" x14ac:dyDescent="0.25">
      <c r="C2171" s="5">
        <v>2161</v>
      </c>
      <c r="D2171" s="5"/>
    </row>
    <row r="2172" spans="3:4" x14ac:dyDescent="0.25">
      <c r="C2172" s="5">
        <v>2162</v>
      </c>
      <c r="D2172" s="5"/>
    </row>
    <row r="2173" spans="3:4" x14ac:dyDescent="0.25">
      <c r="C2173" s="5">
        <v>2163</v>
      </c>
      <c r="D2173" s="5"/>
    </row>
    <row r="2174" spans="3:4" x14ac:dyDescent="0.25">
      <c r="C2174" s="5">
        <v>2164</v>
      </c>
      <c r="D2174" s="5"/>
    </row>
    <row r="2175" spans="3:4" x14ac:dyDescent="0.25">
      <c r="C2175" s="5">
        <v>2165</v>
      </c>
      <c r="D2175" s="5"/>
    </row>
    <row r="2176" spans="3:4" x14ac:dyDescent="0.25">
      <c r="C2176" s="5">
        <v>2166</v>
      </c>
      <c r="D2176" s="5"/>
    </row>
    <row r="2177" spans="3:4" x14ac:dyDescent="0.25">
      <c r="C2177" s="5">
        <v>2167</v>
      </c>
      <c r="D2177" s="5"/>
    </row>
    <row r="2178" spans="3:4" x14ac:dyDescent="0.25">
      <c r="C2178" s="5">
        <v>2168</v>
      </c>
      <c r="D2178" s="5"/>
    </row>
    <row r="2179" spans="3:4" x14ac:dyDescent="0.25">
      <c r="C2179" s="5">
        <v>2169</v>
      </c>
      <c r="D2179" s="5"/>
    </row>
    <row r="2180" spans="3:4" x14ac:dyDescent="0.25">
      <c r="C2180" s="5">
        <v>2170</v>
      </c>
      <c r="D2180" s="5"/>
    </row>
    <row r="2181" spans="3:4" x14ac:dyDescent="0.25">
      <c r="C2181" s="5">
        <v>2171</v>
      </c>
      <c r="D2181" s="5"/>
    </row>
    <row r="2182" spans="3:4" x14ac:dyDescent="0.25">
      <c r="C2182" s="5">
        <v>2172</v>
      </c>
      <c r="D2182" s="5"/>
    </row>
    <row r="2183" spans="3:4" x14ac:dyDescent="0.25">
      <c r="C2183" s="5">
        <v>2173</v>
      </c>
      <c r="D2183" s="5"/>
    </row>
    <row r="2184" spans="3:4" x14ac:dyDescent="0.25">
      <c r="C2184" s="5">
        <v>2174</v>
      </c>
      <c r="D2184" s="5"/>
    </row>
    <row r="2185" spans="3:4" x14ac:dyDescent="0.25">
      <c r="C2185" s="5">
        <v>2175</v>
      </c>
      <c r="D2185" s="5"/>
    </row>
    <row r="2186" spans="3:4" x14ac:dyDescent="0.25">
      <c r="C2186" s="5">
        <v>2176</v>
      </c>
      <c r="D2186" s="5"/>
    </row>
    <row r="2187" spans="3:4" x14ac:dyDescent="0.25">
      <c r="C2187" s="5">
        <v>2177</v>
      </c>
      <c r="D2187" s="5"/>
    </row>
    <row r="2188" spans="3:4" x14ac:dyDescent="0.25">
      <c r="C2188" s="5">
        <v>2178</v>
      </c>
      <c r="D2188" s="5"/>
    </row>
    <row r="2189" spans="3:4" x14ac:dyDescent="0.25">
      <c r="C2189" s="5">
        <v>2179</v>
      </c>
      <c r="D2189" s="5"/>
    </row>
    <row r="2190" spans="3:4" x14ac:dyDescent="0.25">
      <c r="C2190" s="5">
        <v>2180</v>
      </c>
      <c r="D2190" s="5"/>
    </row>
    <row r="2191" spans="3:4" x14ac:dyDescent="0.25">
      <c r="C2191" s="5">
        <v>2181</v>
      </c>
      <c r="D2191" s="5"/>
    </row>
    <row r="2192" spans="3:4" x14ac:dyDescent="0.25">
      <c r="C2192" s="5">
        <v>2182</v>
      </c>
      <c r="D2192" s="5"/>
    </row>
    <row r="2193" spans="3:4" x14ac:dyDescent="0.25">
      <c r="C2193" s="5">
        <v>2183</v>
      </c>
      <c r="D2193" s="5"/>
    </row>
    <row r="2194" spans="3:4" x14ac:dyDescent="0.25">
      <c r="C2194" s="5">
        <v>2184</v>
      </c>
      <c r="D2194" s="5"/>
    </row>
    <row r="2195" spans="3:4" x14ac:dyDescent="0.25">
      <c r="C2195" s="5">
        <v>2185</v>
      </c>
      <c r="D2195" s="5"/>
    </row>
    <row r="2196" spans="3:4" x14ac:dyDescent="0.25">
      <c r="C2196" s="5">
        <v>2186</v>
      </c>
      <c r="D2196" s="5"/>
    </row>
    <row r="2197" spans="3:4" x14ac:dyDescent="0.25">
      <c r="C2197" s="5">
        <v>2187</v>
      </c>
      <c r="D2197" s="5"/>
    </row>
    <row r="2198" spans="3:4" x14ac:dyDescent="0.25">
      <c r="C2198" s="5">
        <v>2188</v>
      </c>
      <c r="D2198" s="5"/>
    </row>
    <row r="2199" spans="3:4" x14ac:dyDescent="0.25">
      <c r="C2199" s="5">
        <v>2189</v>
      </c>
      <c r="D2199" s="5"/>
    </row>
    <row r="2200" spans="3:4" x14ac:dyDescent="0.25">
      <c r="C2200" s="5">
        <v>2190</v>
      </c>
      <c r="D2200" s="5"/>
    </row>
    <row r="2201" spans="3:4" x14ac:dyDescent="0.25">
      <c r="C2201" s="5">
        <v>2191</v>
      </c>
      <c r="D2201" s="5"/>
    </row>
    <row r="2202" spans="3:4" x14ac:dyDescent="0.25">
      <c r="C2202" s="5">
        <v>2192</v>
      </c>
      <c r="D2202" s="5"/>
    </row>
    <row r="2203" spans="3:4" x14ac:dyDescent="0.25">
      <c r="C2203" s="5">
        <v>2193</v>
      </c>
      <c r="D2203" s="5"/>
    </row>
    <row r="2204" spans="3:4" x14ac:dyDescent="0.25">
      <c r="C2204" s="5">
        <v>2194</v>
      </c>
      <c r="D2204" s="5"/>
    </row>
    <row r="2205" spans="3:4" x14ac:dyDescent="0.25">
      <c r="C2205" s="5">
        <v>2195</v>
      </c>
      <c r="D2205" s="5"/>
    </row>
    <row r="2206" spans="3:4" x14ac:dyDescent="0.25">
      <c r="C2206" s="5">
        <v>2196</v>
      </c>
      <c r="D2206" s="5"/>
    </row>
    <row r="2207" spans="3:4" x14ac:dyDescent="0.25">
      <c r="C2207" s="5">
        <v>2197</v>
      </c>
      <c r="D2207" s="5"/>
    </row>
    <row r="2208" spans="3:4" x14ac:dyDescent="0.25">
      <c r="C2208" s="5">
        <v>2198</v>
      </c>
      <c r="D2208" s="5"/>
    </row>
    <row r="2209" spans="3:4" x14ac:dyDescent="0.25">
      <c r="C2209" s="5">
        <v>2199</v>
      </c>
      <c r="D2209" s="5"/>
    </row>
    <row r="2210" spans="3:4" x14ac:dyDescent="0.25">
      <c r="C2210" s="5">
        <v>2200</v>
      </c>
      <c r="D2210" s="5"/>
    </row>
    <row r="2211" spans="3:4" x14ac:dyDescent="0.25">
      <c r="C2211" s="5">
        <v>2201</v>
      </c>
      <c r="D2211" s="5"/>
    </row>
    <row r="2212" spans="3:4" x14ac:dyDescent="0.25">
      <c r="C2212" s="5">
        <v>2202</v>
      </c>
      <c r="D2212" s="5"/>
    </row>
    <row r="2213" spans="3:4" x14ac:dyDescent="0.25">
      <c r="C2213" s="5">
        <v>2203</v>
      </c>
      <c r="D2213" s="5"/>
    </row>
    <row r="2214" spans="3:4" x14ac:dyDescent="0.25">
      <c r="C2214" s="5">
        <v>2204</v>
      </c>
      <c r="D2214" s="5"/>
    </row>
    <row r="2215" spans="3:4" x14ac:dyDescent="0.25">
      <c r="C2215" s="5">
        <v>2205</v>
      </c>
      <c r="D2215" s="5"/>
    </row>
    <row r="2216" spans="3:4" x14ac:dyDescent="0.25">
      <c r="C2216" s="5">
        <v>2206</v>
      </c>
      <c r="D2216" s="5"/>
    </row>
    <row r="2217" spans="3:4" x14ac:dyDescent="0.25">
      <c r="C2217" s="5">
        <v>2207</v>
      </c>
      <c r="D2217" s="5"/>
    </row>
    <row r="2218" spans="3:4" x14ac:dyDescent="0.25">
      <c r="C2218" s="5">
        <v>2208</v>
      </c>
      <c r="D2218" s="5"/>
    </row>
    <row r="2219" spans="3:4" x14ac:dyDescent="0.25">
      <c r="C2219" s="5">
        <v>2209</v>
      </c>
      <c r="D2219" s="5"/>
    </row>
    <row r="2220" spans="3:4" x14ac:dyDescent="0.25">
      <c r="C2220" s="5">
        <v>2210</v>
      </c>
      <c r="D2220" s="5"/>
    </row>
    <row r="2221" spans="3:4" x14ac:dyDescent="0.25">
      <c r="C2221" s="5">
        <v>2211</v>
      </c>
      <c r="D2221" s="5"/>
    </row>
    <row r="2222" spans="3:4" x14ac:dyDescent="0.25">
      <c r="C2222" s="5">
        <v>2212</v>
      </c>
      <c r="D2222" s="5"/>
    </row>
    <row r="2223" spans="3:4" x14ac:dyDescent="0.25">
      <c r="C2223" s="5">
        <v>2213</v>
      </c>
      <c r="D2223" s="5"/>
    </row>
    <row r="2224" spans="3:4" x14ac:dyDescent="0.25">
      <c r="C2224" s="5">
        <v>2214</v>
      </c>
      <c r="D2224" s="5"/>
    </row>
    <row r="2225" spans="3:4" x14ac:dyDescent="0.25">
      <c r="C2225" s="5">
        <v>2215</v>
      </c>
      <c r="D2225" s="5"/>
    </row>
    <row r="2226" spans="3:4" x14ac:dyDescent="0.25">
      <c r="C2226" s="5">
        <v>2216</v>
      </c>
      <c r="D2226" s="5"/>
    </row>
    <row r="2227" spans="3:4" x14ac:dyDescent="0.25">
      <c r="C2227" s="5">
        <v>2217</v>
      </c>
      <c r="D2227" s="5"/>
    </row>
    <row r="2228" spans="3:4" x14ac:dyDescent="0.25">
      <c r="C2228" s="5">
        <v>2218</v>
      </c>
      <c r="D2228" s="5"/>
    </row>
    <row r="2229" spans="3:4" x14ac:dyDescent="0.25">
      <c r="C2229" s="5">
        <v>2219</v>
      </c>
      <c r="D2229" s="5"/>
    </row>
    <row r="2230" spans="3:4" x14ac:dyDescent="0.25">
      <c r="C2230" s="5">
        <v>2220</v>
      </c>
      <c r="D2230" s="5"/>
    </row>
    <row r="2231" spans="3:4" x14ac:dyDescent="0.25">
      <c r="C2231" s="5">
        <v>2221</v>
      </c>
      <c r="D2231" s="5"/>
    </row>
    <row r="2232" spans="3:4" x14ac:dyDescent="0.25">
      <c r="C2232" s="5">
        <v>2222</v>
      </c>
      <c r="D2232" s="5"/>
    </row>
    <row r="2233" spans="3:4" x14ac:dyDescent="0.25">
      <c r="C2233" s="5">
        <v>2223</v>
      </c>
      <c r="D2233" s="5"/>
    </row>
    <row r="2234" spans="3:4" x14ac:dyDescent="0.25">
      <c r="C2234" s="5">
        <v>2224</v>
      </c>
      <c r="D2234" s="5"/>
    </row>
    <row r="2235" spans="3:4" x14ac:dyDescent="0.25">
      <c r="C2235" s="5">
        <v>2225</v>
      </c>
      <c r="D2235" s="5"/>
    </row>
    <row r="2236" spans="3:4" x14ac:dyDescent="0.25">
      <c r="C2236" s="5">
        <v>2226</v>
      </c>
      <c r="D2236" s="5"/>
    </row>
    <row r="2237" spans="3:4" x14ac:dyDescent="0.25">
      <c r="C2237" s="5">
        <v>2227</v>
      </c>
      <c r="D2237" s="5"/>
    </row>
    <row r="2238" spans="3:4" x14ac:dyDescent="0.25">
      <c r="C2238" s="5">
        <v>2228</v>
      </c>
      <c r="D2238" s="5"/>
    </row>
    <row r="2239" spans="3:4" x14ac:dyDescent="0.25">
      <c r="C2239" s="5">
        <v>2229</v>
      </c>
      <c r="D2239" s="5"/>
    </row>
    <row r="2240" spans="3:4" x14ac:dyDescent="0.25">
      <c r="C2240" s="5">
        <v>2230</v>
      </c>
      <c r="D2240" s="5"/>
    </row>
    <row r="2241" spans="3:4" x14ac:dyDescent="0.25">
      <c r="C2241" s="5">
        <v>2231</v>
      </c>
      <c r="D2241" s="5"/>
    </row>
    <row r="2242" spans="3:4" x14ac:dyDescent="0.25">
      <c r="C2242" s="5">
        <v>2232</v>
      </c>
      <c r="D2242" s="5"/>
    </row>
    <row r="2243" spans="3:4" x14ac:dyDescent="0.25">
      <c r="C2243" s="5">
        <v>2233</v>
      </c>
      <c r="D2243" s="5"/>
    </row>
    <row r="2244" spans="3:4" x14ac:dyDescent="0.25">
      <c r="C2244" s="5">
        <v>2234</v>
      </c>
      <c r="D2244" s="5"/>
    </row>
    <row r="2245" spans="3:4" x14ac:dyDescent="0.25">
      <c r="C2245" s="5">
        <v>2235</v>
      </c>
      <c r="D2245" s="5"/>
    </row>
    <row r="2246" spans="3:4" x14ac:dyDescent="0.25">
      <c r="C2246" s="5">
        <v>2236</v>
      </c>
      <c r="D2246" s="5"/>
    </row>
    <row r="2247" spans="3:4" x14ac:dyDescent="0.25">
      <c r="C2247" s="5">
        <v>2237</v>
      </c>
      <c r="D2247" s="5"/>
    </row>
    <row r="2248" spans="3:4" x14ac:dyDescent="0.25">
      <c r="C2248" s="5">
        <v>2238</v>
      </c>
      <c r="D2248" s="5"/>
    </row>
    <row r="2249" spans="3:4" x14ac:dyDescent="0.25">
      <c r="C2249" s="5">
        <v>2239</v>
      </c>
      <c r="D2249" s="5"/>
    </row>
    <row r="2250" spans="3:4" x14ac:dyDescent="0.25">
      <c r="C2250" s="5">
        <v>2240</v>
      </c>
      <c r="D2250" s="5"/>
    </row>
    <row r="2251" spans="3:4" x14ac:dyDescent="0.25">
      <c r="C2251" s="5">
        <v>2241</v>
      </c>
      <c r="D2251" s="5"/>
    </row>
    <row r="2252" spans="3:4" x14ac:dyDescent="0.25">
      <c r="C2252" s="5">
        <v>2242</v>
      </c>
      <c r="D2252" s="5"/>
    </row>
    <row r="2253" spans="3:4" x14ac:dyDescent="0.25">
      <c r="C2253" s="5">
        <v>2243</v>
      </c>
      <c r="D2253" s="5"/>
    </row>
    <row r="2254" spans="3:4" x14ac:dyDescent="0.25">
      <c r="C2254" s="5">
        <v>2244</v>
      </c>
      <c r="D2254" s="5"/>
    </row>
    <row r="2255" spans="3:4" x14ac:dyDescent="0.25">
      <c r="C2255" s="5">
        <v>2245</v>
      </c>
      <c r="D2255" s="5"/>
    </row>
    <row r="2256" spans="3:4" x14ac:dyDescent="0.25">
      <c r="C2256" s="5">
        <v>2246</v>
      </c>
      <c r="D2256" s="5"/>
    </row>
    <row r="2257" spans="3:4" x14ac:dyDescent="0.25">
      <c r="C2257" s="5">
        <v>2247</v>
      </c>
      <c r="D2257" s="5"/>
    </row>
    <row r="2258" spans="3:4" x14ac:dyDescent="0.25">
      <c r="C2258" s="5">
        <v>2248</v>
      </c>
      <c r="D2258" s="5"/>
    </row>
    <row r="2259" spans="3:4" x14ac:dyDescent="0.25">
      <c r="C2259" s="5">
        <v>2249</v>
      </c>
      <c r="D2259" s="5"/>
    </row>
    <row r="2260" spans="3:4" x14ac:dyDescent="0.25">
      <c r="C2260" s="5">
        <v>2250</v>
      </c>
      <c r="D2260" s="5"/>
    </row>
    <row r="2261" spans="3:4" x14ac:dyDescent="0.25">
      <c r="C2261" s="5">
        <v>2251</v>
      </c>
      <c r="D2261" s="5"/>
    </row>
    <row r="2262" spans="3:4" x14ac:dyDescent="0.25">
      <c r="C2262" s="5">
        <v>2252</v>
      </c>
      <c r="D2262" s="5"/>
    </row>
    <row r="2263" spans="3:4" x14ac:dyDescent="0.25">
      <c r="C2263" s="5">
        <v>2253</v>
      </c>
      <c r="D2263" s="5"/>
    </row>
    <row r="2264" spans="3:4" x14ac:dyDescent="0.25">
      <c r="C2264" s="5">
        <v>2254</v>
      </c>
      <c r="D2264" s="5"/>
    </row>
    <row r="2265" spans="3:4" x14ac:dyDescent="0.25">
      <c r="C2265" s="5">
        <v>2255</v>
      </c>
      <c r="D2265" s="5"/>
    </row>
    <row r="2266" spans="3:4" x14ac:dyDescent="0.25">
      <c r="C2266" s="5">
        <v>2256</v>
      </c>
      <c r="D2266" s="5"/>
    </row>
    <row r="2267" spans="3:4" x14ac:dyDescent="0.25">
      <c r="C2267" s="5">
        <v>2257</v>
      </c>
      <c r="D2267" s="5"/>
    </row>
    <row r="2268" spans="3:4" x14ac:dyDescent="0.25">
      <c r="C2268" s="5">
        <v>2258</v>
      </c>
      <c r="D2268" s="5"/>
    </row>
    <row r="2269" spans="3:4" x14ac:dyDescent="0.25">
      <c r="C2269" s="5">
        <v>2259</v>
      </c>
      <c r="D2269" s="5"/>
    </row>
    <row r="2270" spans="3:4" x14ac:dyDescent="0.25">
      <c r="C2270" s="5">
        <v>2260</v>
      </c>
      <c r="D2270" s="5"/>
    </row>
    <row r="2271" spans="3:4" x14ac:dyDescent="0.25">
      <c r="C2271" s="5">
        <v>2261</v>
      </c>
      <c r="D2271" s="5"/>
    </row>
    <row r="2272" spans="3:4" x14ac:dyDescent="0.25">
      <c r="C2272" s="5">
        <v>2262</v>
      </c>
      <c r="D2272" s="5"/>
    </row>
    <row r="2273" spans="3:4" x14ac:dyDescent="0.25">
      <c r="C2273" s="5">
        <v>2263</v>
      </c>
      <c r="D2273" s="5"/>
    </row>
    <row r="2274" spans="3:4" x14ac:dyDescent="0.25">
      <c r="C2274" s="5">
        <v>2264</v>
      </c>
      <c r="D2274" s="5"/>
    </row>
    <row r="2275" spans="3:4" x14ac:dyDescent="0.25">
      <c r="C2275" s="5">
        <v>2265</v>
      </c>
      <c r="D2275" s="5"/>
    </row>
    <row r="2276" spans="3:4" x14ac:dyDescent="0.25">
      <c r="C2276" s="5">
        <v>2266</v>
      </c>
      <c r="D2276" s="5"/>
    </row>
    <row r="2277" spans="3:4" x14ac:dyDescent="0.25">
      <c r="C2277" s="5">
        <v>2267</v>
      </c>
      <c r="D2277" s="5"/>
    </row>
    <row r="2278" spans="3:4" x14ac:dyDescent="0.25">
      <c r="C2278" s="5">
        <v>2268</v>
      </c>
      <c r="D2278" s="5"/>
    </row>
    <row r="2279" spans="3:4" x14ac:dyDescent="0.25">
      <c r="C2279" s="5">
        <v>2269</v>
      </c>
      <c r="D2279" s="5"/>
    </row>
    <row r="2280" spans="3:4" x14ac:dyDescent="0.25">
      <c r="C2280" s="5">
        <v>2270</v>
      </c>
      <c r="D2280" s="5"/>
    </row>
    <row r="2281" spans="3:4" x14ac:dyDescent="0.25">
      <c r="C2281" s="5">
        <v>2271</v>
      </c>
      <c r="D2281" s="5"/>
    </row>
    <row r="2282" spans="3:4" x14ac:dyDescent="0.25">
      <c r="C2282" s="5">
        <v>2272</v>
      </c>
      <c r="D2282" s="5"/>
    </row>
    <row r="2283" spans="3:4" x14ac:dyDescent="0.25">
      <c r="C2283" s="5">
        <v>2273</v>
      </c>
      <c r="D2283" s="5"/>
    </row>
    <row r="2284" spans="3:4" x14ac:dyDescent="0.25">
      <c r="C2284" s="5">
        <v>2274</v>
      </c>
      <c r="D2284" s="5"/>
    </row>
    <row r="2285" spans="3:4" x14ac:dyDescent="0.25">
      <c r="C2285" s="5">
        <v>2275</v>
      </c>
      <c r="D2285" s="5"/>
    </row>
    <row r="2286" spans="3:4" x14ac:dyDescent="0.25">
      <c r="C2286" s="5">
        <v>2276</v>
      </c>
      <c r="D2286" s="5"/>
    </row>
    <row r="2287" spans="3:4" x14ac:dyDescent="0.25">
      <c r="C2287" s="5">
        <v>2277</v>
      </c>
      <c r="D2287" s="5"/>
    </row>
    <row r="2288" spans="3:4" x14ac:dyDescent="0.25">
      <c r="C2288" s="5">
        <v>2278</v>
      </c>
      <c r="D2288" s="5"/>
    </row>
    <row r="2289" spans="3:4" x14ac:dyDescent="0.25">
      <c r="C2289" s="5">
        <v>2279</v>
      </c>
      <c r="D2289" s="5"/>
    </row>
    <row r="2290" spans="3:4" x14ac:dyDescent="0.25">
      <c r="C2290" s="5">
        <v>2280</v>
      </c>
      <c r="D2290" s="5"/>
    </row>
    <row r="2291" spans="3:4" x14ac:dyDescent="0.25">
      <c r="C2291" s="5">
        <v>2281</v>
      </c>
      <c r="D2291" s="5"/>
    </row>
    <row r="2292" spans="3:4" x14ac:dyDescent="0.25">
      <c r="C2292" s="5">
        <v>2282</v>
      </c>
      <c r="D2292" s="5"/>
    </row>
    <row r="2293" spans="3:4" x14ac:dyDescent="0.25">
      <c r="C2293" s="5">
        <v>2283</v>
      </c>
      <c r="D2293" s="5"/>
    </row>
    <row r="2294" spans="3:4" x14ac:dyDescent="0.25">
      <c r="C2294" s="5">
        <v>2284</v>
      </c>
      <c r="D2294" s="5"/>
    </row>
    <row r="2295" spans="3:4" x14ac:dyDescent="0.25">
      <c r="C2295" s="5">
        <v>2285</v>
      </c>
      <c r="D2295" s="5"/>
    </row>
    <row r="2296" spans="3:4" x14ac:dyDescent="0.25">
      <c r="C2296" s="5">
        <v>2286</v>
      </c>
      <c r="D2296" s="5"/>
    </row>
    <row r="2297" spans="3:4" x14ac:dyDescent="0.25">
      <c r="C2297" s="5">
        <v>2287</v>
      </c>
      <c r="D2297" s="5"/>
    </row>
    <row r="2298" spans="3:4" x14ac:dyDescent="0.25">
      <c r="C2298" s="5">
        <v>2288</v>
      </c>
      <c r="D2298" s="5"/>
    </row>
    <row r="2299" spans="3:4" x14ac:dyDescent="0.25">
      <c r="C2299" s="5">
        <v>2289</v>
      </c>
      <c r="D2299" s="5"/>
    </row>
    <row r="2300" spans="3:4" x14ac:dyDescent="0.25">
      <c r="C2300" s="5">
        <v>2290</v>
      </c>
      <c r="D2300" s="5"/>
    </row>
    <row r="2301" spans="3:4" x14ac:dyDescent="0.25">
      <c r="C2301" s="5">
        <v>2291</v>
      </c>
      <c r="D2301" s="5"/>
    </row>
    <row r="2302" spans="3:4" x14ac:dyDescent="0.25">
      <c r="C2302" s="5">
        <v>2292</v>
      </c>
      <c r="D2302" s="5"/>
    </row>
    <row r="2303" spans="3:4" x14ac:dyDescent="0.25">
      <c r="C2303" s="5">
        <v>2293</v>
      </c>
      <c r="D2303" s="5"/>
    </row>
    <row r="2304" spans="3:4" x14ac:dyDescent="0.25">
      <c r="C2304" s="5">
        <v>2294</v>
      </c>
      <c r="D2304" s="5"/>
    </row>
    <row r="2305" spans="3:4" x14ac:dyDescent="0.25">
      <c r="C2305" s="5">
        <v>2295</v>
      </c>
      <c r="D2305" s="5"/>
    </row>
    <row r="2306" spans="3:4" x14ac:dyDescent="0.25">
      <c r="C2306" s="5">
        <v>2296</v>
      </c>
      <c r="D2306" s="5"/>
    </row>
    <row r="2307" spans="3:4" x14ac:dyDescent="0.25">
      <c r="C2307" s="5">
        <v>2297</v>
      </c>
      <c r="D2307" s="5"/>
    </row>
    <row r="2308" spans="3:4" x14ac:dyDescent="0.25">
      <c r="C2308" s="5">
        <v>2298</v>
      </c>
      <c r="D2308" s="5"/>
    </row>
    <row r="2309" spans="3:4" x14ac:dyDescent="0.25">
      <c r="C2309" s="5">
        <v>2299</v>
      </c>
      <c r="D2309" s="5"/>
    </row>
    <row r="2310" spans="3:4" x14ac:dyDescent="0.25">
      <c r="C2310" s="5">
        <v>2300</v>
      </c>
      <c r="D2310" s="5"/>
    </row>
    <row r="2311" spans="3:4" x14ac:dyDescent="0.25">
      <c r="C2311" s="5">
        <v>2301</v>
      </c>
      <c r="D2311" s="5"/>
    </row>
    <row r="2312" spans="3:4" x14ac:dyDescent="0.25">
      <c r="C2312" s="5">
        <v>2302</v>
      </c>
      <c r="D2312" s="5"/>
    </row>
    <row r="2313" spans="3:4" x14ac:dyDescent="0.25">
      <c r="C2313" s="5">
        <v>2303</v>
      </c>
      <c r="D2313" s="5"/>
    </row>
    <row r="2314" spans="3:4" x14ac:dyDescent="0.25">
      <c r="C2314" s="5">
        <v>2304</v>
      </c>
      <c r="D2314" s="5"/>
    </row>
    <row r="2315" spans="3:4" x14ac:dyDescent="0.25">
      <c r="C2315" s="5">
        <v>2305</v>
      </c>
      <c r="D2315" s="5"/>
    </row>
    <row r="2316" spans="3:4" x14ac:dyDescent="0.25">
      <c r="C2316" s="5">
        <v>2306</v>
      </c>
      <c r="D2316" s="5"/>
    </row>
    <row r="2317" spans="3:4" x14ac:dyDescent="0.25">
      <c r="C2317" s="5">
        <v>2307</v>
      </c>
      <c r="D2317" s="5"/>
    </row>
    <row r="2318" spans="3:4" x14ac:dyDescent="0.25">
      <c r="C2318" s="5">
        <v>2308</v>
      </c>
      <c r="D2318" s="5"/>
    </row>
    <row r="2319" spans="3:4" x14ac:dyDescent="0.25">
      <c r="C2319" s="5">
        <v>2309</v>
      </c>
      <c r="D2319" s="5"/>
    </row>
    <row r="2320" spans="3:4" x14ac:dyDescent="0.25">
      <c r="C2320" s="5">
        <v>2310</v>
      </c>
      <c r="D2320" s="5"/>
    </row>
    <row r="2321" spans="3:4" x14ac:dyDescent="0.25">
      <c r="C2321" s="5">
        <v>2311</v>
      </c>
      <c r="D2321" s="5"/>
    </row>
    <row r="2322" spans="3:4" x14ac:dyDescent="0.25">
      <c r="C2322" s="5">
        <v>2312</v>
      </c>
      <c r="D2322" s="5"/>
    </row>
    <row r="2323" spans="3:4" x14ac:dyDescent="0.25">
      <c r="C2323" s="5">
        <v>2313</v>
      </c>
      <c r="D2323" s="5"/>
    </row>
    <row r="2324" spans="3:4" x14ac:dyDescent="0.25">
      <c r="C2324" s="5">
        <v>2314</v>
      </c>
      <c r="D2324" s="5"/>
    </row>
    <row r="2325" spans="3:4" x14ac:dyDescent="0.25">
      <c r="C2325" s="5">
        <v>2315</v>
      </c>
      <c r="D2325" s="5"/>
    </row>
    <row r="2326" spans="3:4" x14ac:dyDescent="0.25">
      <c r="C2326" s="5">
        <v>2316</v>
      </c>
      <c r="D2326" s="5"/>
    </row>
    <row r="2327" spans="3:4" x14ac:dyDescent="0.25">
      <c r="C2327" s="5">
        <v>2317</v>
      </c>
      <c r="D2327" s="5"/>
    </row>
    <row r="2328" spans="3:4" x14ac:dyDescent="0.25">
      <c r="C2328" s="5">
        <v>2318</v>
      </c>
      <c r="D2328" s="5"/>
    </row>
    <row r="2329" spans="3:4" x14ac:dyDescent="0.25">
      <c r="C2329" s="5">
        <v>2319</v>
      </c>
      <c r="D2329" s="5"/>
    </row>
    <row r="2330" spans="3:4" x14ac:dyDescent="0.25">
      <c r="C2330" s="5">
        <v>2320</v>
      </c>
      <c r="D2330" s="5"/>
    </row>
    <row r="2331" spans="3:4" x14ac:dyDescent="0.25">
      <c r="C2331" s="5">
        <v>2321</v>
      </c>
      <c r="D2331" s="5"/>
    </row>
    <row r="2332" spans="3:4" x14ac:dyDescent="0.25">
      <c r="C2332" s="5">
        <v>2322</v>
      </c>
      <c r="D2332" s="5"/>
    </row>
    <row r="2333" spans="3:4" x14ac:dyDescent="0.25">
      <c r="C2333" s="5">
        <v>2323</v>
      </c>
      <c r="D2333" s="5"/>
    </row>
    <row r="2334" spans="3:4" x14ac:dyDescent="0.25">
      <c r="C2334" s="5">
        <v>2324</v>
      </c>
      <c r="D2334" s="5"/>
    </row>
    <row r="2335" spans="3:4" x14ac:dyDescent="0.25">
      <c r="C2335" s="5">
        <v>2325</v>
      </c>
      <c r="D2335" s="5"/>
    </row>
    <row r="2336" spans="3:4" x14ac:dyDescent="0.25">
      <c r="C2336" s="5">
        <v>2326</v>
      </c>
      <c r="D2336" s="5"/>
    </row>
    <row r="2337" spans="3:4" x14ac:dyDescent="0.25">
      <c r="C2337" s="5">
        <v>2327</v>
      </c>
      <c r="D2337" s="5"/>
    </row>
    <row r="2338" spans="3:4" x14ac:dyDescent="0.25">
      <c r="C2338" s="5">
        <v>2328</v>
      </c>
      <c r="D2338" s="5"/>
    </row>
    <row r="2339" spans="3:4" x14ac:dyDescent="0.25">
      <c r="C2339" s="5">
        <v>2329</v>
      </c>
      <c r="D2339" s="5"/>
    </row>
    <row r="2340" spans="3:4" x14ac:dyDescent="0.25">
      <c r="C2340" s="5">
        <v>2330</v>
      </c>
      <c r="D2340" s="5"/>
    </row>
    <row r="2341" spans="3:4" x14ac:dyDescent="0.25">
      <c r="C2341" s="5">
        <v>2331</v>
      </c>
      <c r="D2341" s="5"/>
    </row>
    <row r="2342" spans="3:4" x14ac:dyDescent="0.25">
      <c r="C2342" s="5">
        <v>2332</v>
      </c>
      <c r="D2342" s="5"/>
    </row>
    <row r="2343" spans="3:4" x14ac:dyDescent="0.25">
      <c r="C2343" s="5">
        <v>2333</v>
      </c>
      <c r="D2343" s="5"/>
    </row>
    <row r="2344" spans="3:4" x14ac:dyDescent="0.25">
      <c r="C2344" s="5">
        <v>2334</v>
      </c>
      <c r="D2344" s="5"/>
    </row>
    <row r="2345" spans="3:4" x14ac:dyDescent="0.25">
      <c r="C2345" s="5">
        <v>2335</v>
      </c>
      <c r="D2345" s="5"/>
    </row>
    <row r="2346" spans="3:4" x14ac:dyDescent="0.25">
      <c r="C2346" s="5">
        <v>2336</v>
      </c>
      <c r="D2346" s="5"/>
    </row>
    <row r="2347" spans="3:4" x14ac:dyDescent="0.25">
      <c r="C2347" s="5">
        <v>2337</v>
      </c>
      <c r="D2347" s="5"/>
    </row>
    <row r="2348" spans="3:4" x14ac:dyDescent="0.25">
      <c r="C2348" s="5">
        <v>2338</v>
      </c>
      <c r="D2348" s="5"/>
    </row>
    <row r="2349" spans="3:4" x14ac:dyDescent="0.25">
      <c r="C2349" s="5">
        <v>2339</v>
      </c>
      <c r="D2349" s="5"/>
    </row>
    <row r="2350" spans="3:4" x14ac:dyDescent="0.25">
      <c r="C2350" s="5">
        <v>2340</v>
      </c>
      <c r="D2350" s="5"/>
    </row>
    <row r="2351" spans="3:4" x14ac:dyDescent="0.25">
      <c r="C2351" s="5">
        <v>2341</v>
      </c>
      <c r="D2351" s="5"/>
    </row>
    <row r="2352" spans="3:4" x14ac:dyDescent="0.25">
      <c r="C2352" s="5">
        <v>2342</v>
      </c>
      <c r="D2352" s="5"/>
    </row>
    <row r="2353" spans="3:4" x14ac:dyDescent="0.25">
      <c r="C2353" s="5">
        <v>2343</v>
      </c>
      <c r="D2353" s="5"/>
    </row>
    <row r="2354" spans="3:4" x14ac:dyDescent="0.25">
      <c r="C2354" s="5">
        <v>2344</v>
      </c>
      <c r="D2354" s="5"/>
    </row>
    <row r="2355" spans="3:4" x14ac:dyDescent="0.25">
      <c r="C2355" s="5">
        <v>2345</v>
      </c>
      <c r="D2355" s="5"/>
    </row>
    <row r="2356" spans="3:4" x14ac:dyDescent="0.25">
      <c r="C2356" s="5">
        <v>2346</v>
      </c>
      <c r="D2356" s="5"/>
    </row>
    <row r="2357" spans="3:4" x14ac:dyDescent="0.25">
      <c r="C2357" s="5">
        <v>2347</v>
      </c>
      <c r="D2357" s="5"/>
    </row>
    <row r="2358" spans="3:4" x14ac:dyDescent="0.25">
      <c r="C2358" s="5">
        <v>2348</v>
      </c>
      <c r="D2358" s="5"/>
    </row>
    <row r="2359" spans="3:4" x14ac:dyDescent="0.25">
      <c r="C2359" s="5">
        <v>2349</v>
      </c>
      <c r="D2359" s="5"/>
    </row>
    <row r="2360" spans="3:4" x14ac:dyDescent="0.25">
      <c r="C2360" s="5">
        <v>2350</v>
      </c>
      <c r="D2360" s="5"/>
    </row>
    <row r="2361" spans="3:4" x14ac:dyDescent="0.25">
      <c r="C2361" s="5">
        <v>2351</v>
      </c>
      <c r="D2361" s="5"/>
    </row>
    <row r="2362" spans="3:4" x14ac:dyDescent="0.25">
      <c r="C2362" s="5">
        <v>2352</v>
      </c>
      <c r="D2362" s="5"/>
    </row>
    <row r="2363" spans="3:4" x14ac:dyDescent="0.25">
      <c r="C2363" s="5">
        <v>2353</v>
      </c>
      <c r="D2363" s="5"/>
    </row>
    <row r="2364" spans="3:4" x14ac:dyDescent="0.25">
      <c r="C2364" s="5">
        <v>2354</v>
      </c>
      <c r="D2364" s="5"/>
    </row>
    <row r="2365" spans="3:4" x14ac:dyDescent="0.25">
      <c r="C2365" s="5">
        <v>2355</v>
      </c>
      <c r="D2365" s="5"/>
    </row>
    <row r="2366" spans="3:4" x14ac:dyDescent="0.25">
      <c r="C2366" s="5">
        <v>2356</v>
      </c>
      <c r="D2366" s="5"/>
    </row>
    <row r="2367" spans="3:4" x14ac:dyDescent="0.25">
      <c r="C2367" s="5">
        <v>2357</v>
      </c>
      <c r="D2367" s="5"/>
    </row>
    <row r="2368" spans="3:4" x14ac:dyDescent="0.25">
      <c r="C2368" s="5">
        <v>2358</v>
      </c>
      <c r="D2368" s="5"/>
    </row>
    <row r="2369" spans="3:4" x14ac:dyDescent="0.25">
      <c r="C2369" s="5">
        <v>2359</v>
      </c>
      <c r="D2369" s="5"/>
    </row>
    <row r="2370" spans="3:4" x14ac:dyDescent="0.25">
      <c r="C2370" s="5">
        <v>2360</v>
      </c>
      <c r="D2370" s="5"/>
    </row>
    <row r="2371" spans="3:4" x14ac:dyDescent="0.25">
      <c r="C2371" s="5">
        <v>2361</v>
      </c>
      <c r="D2371" s="5"/>
    </row>
    <row r="2372" spans="3:4" x14ac:dyDescent="0.25">
      <c r="C2372" s="5">
        <v>2362</v>
      </c>
      <c r="D2372" s="5"/>
    </row>
    <row r="2373" spans="3:4" x14ac:dyDescent="0.25">
      <c r="C2373" s="5">
        <v>2363</v>
      </c>
      <c r="D2373" s="5"/>
    </row>
    <row r="2374" spans="3:4" x14ac:dyDescent="0.25">
      <c r="C2374" s="5">
        <v>2364</v>
      </c>
      <c r="D2374" s="5"/>
    </row>
    <row r="2375" spans="3:4" x14ac:dyDescent="0.25">
      <c r="C2375" s="5">
        <v>2365</v>
      </c>
      <c r="D2375" s="5"/>
    </row>
    <row r="2376" spans="3:4" x14ac:dyDescent="0.25">
      <c r="C2376" s="5">
        <v>2366</v>
      </c>
      <c r="D2376" s="5"/>
    </row>
    <row r="2377" spans="3:4" x14ac:dyDescent="0.25">
      <c r="C2377" s="5">
        <v>2367</v>
      </c>
      <c r="D2377" s="5"/>
    </row>
    <row r="2378" spans="3:4" x14ac:dyDescent="0.25">
      <c r="C2378" s="5">
        <v>2368</v>
      </c>
      <c r="D2378" s="5"/>
    </row>
    <row r="2379" spans="3:4" x14ac:dyDescent="0.25">
      <c r="C2379" s="5">
        <v>2369</v>
      </c>
      <c r="D2379" s="5"/>
    </row>
    <row r="2380" spans="3:4" x14ac:dyDescent="0.25">
      <c r="C2380" s="5">
        <v>2370</v>
      </c>
      <c r="D2380" s="5"/>
    </row>
    <row r="2381" spans="3:4" x14ac:dyDescent="0.25">
      <c r="C2381" s="5">
        <v>2371</v>
      </c>
      <c r="D2381" s="5"/>
    </row>
    <row r="2382" spans="3:4" x14ac:dyDescent="0.25">
      <c r="C2382" s="5">
        <v>2372</v>
      </c>
      <c r="D2382" s="5"/>
    </row>
    <row r="2383" spans="3:4" x14ac:dyDescent="0.25">
      <c r="C2383" s="5">
        <v>2373</v>
      </c>
      <c r="D2383" s="5"/>
    </row>
    <row r="2384" spans="3:4" x14ac:dyDescent="0.25">
      <c r="C2384" s="5">
        <v>2374</v>
      </c>
      <c r="D2384" s="5"/>
    </row>
    <row r="2385" spans="3:4" x14ac:dyDescent="0.25">
      <c r="C2385" s="5">
        <v>2375</v>
      </c>
      <c r="D2385" s="5"/>
    </row>
    <row r="2386" spans="3:4" x14ac:dyDescent="0.25">
      <c r="C2386" s="5">
        <v>2376</v>
      </c>
      <c r="D2386" s="5"/>
    </row>
    <row r="2387" spans="3:4" x14ac:dyDescent="0.25">
      <c r="C2387" s="5">
        <v>2377</v>
      </c>
      <c r="D2387" s="5"/>
    </row>
    <row r="2388" spans="3:4" x14ac:dyDescent="0.25">
      <c r="C2388" s="5">
        <v>2378</v>
      </c>
      <c r="D2388" s="5"/>
    </row>
    <row r="2389" spans="3:4" x14ac:dyDescent="0.25">
      <c r="C2389" s="5">
        <v>2379</v>
      </c>
      <c r="D2389" s="5"/>
    </row>
    <row r="2390" spans="3:4" x14ac:dyDescent="0.25">
      <c r="C2390" s="5">
        <v>2380</v>
      </c>
      <c r="D2390" s="5"/>
    </row>
    <row r="2391" spans="3:4" x14ac:dyDescent="0.25">
      <c r="C2391" s="5">
        <v>2381</v>
      </c>
      <c r="D2391" s="5"/>
    </row>
    <row r="2392" spans="3:4" x14ac:dyDescent="0.25">
      <c r="C2392" s="5">
        <v>2382</v>
      </c>
      <c r="D2392" s="5"/>
    </row>
    <row r="2393" spans="3:4" x14ac:dyDescent="0.25">
      <c r="C2393" s="5">
        <v>2383</v>
      </c>
      <c r="D2393" s="5"/>
    </row>
    <row r="2394" spans="3:4" x14ac:dyDescent="0.25">
      <c r="C2394" s="5">
        <v>2384</v>
      </c>
      <c r="D2394" s="5"/>
    </row>
    <row r="2395" spans="3:4" x14ac:dyDescent="0.25">
      <c r="C2395" s="5">
        <v>2385</v>
      </c>
      <c r="D2395" s="5"/>
    </row>
    <row r="2396" spans="3:4" x14ac:dyDescent="0.25">
      <c r="C2396" s="5">
        <v>2386</v>
      </c>
      <c r="D2396" s="5"/>
    </row>
    <row r="2397" spans="3:4" x14ac:dyDescent="0.25">
      <c r="C2397" s="5">
        <v>2387</v>
      </c>
      <c r="D2397" s="5"/>
    </row>
    <row r="2398" spans="3:4" x14ac:dyDescent="0.25">
      <c r="C2398" s="5">
        <v>2388</v>
      </c>
      <c r="D2398" s="5"/>
    </row>
    <row r="2399" spans="3:4" x14ac:dyDescent="0.25">
      <c r="C2399" s="5">
        <v>2389</v>
      </c>
      <c r="D2399" s="5"/>
    </row>
    <row r="2400" spans="3:4" x14ac:dyDescent="0.25">
      <c r="C2400" s="5">
        <v>2390</v>
      </c>
      <c r="D2400" s="5"/>
    </row>
    <row r="2401" spans="3:4" x14ac:dyDescent="0.25">
      <c r="C2401" s="5">
        <v>2391</v>
      </c>
      <c r="D2401" s="5"/>
    </row>
    <row r="2402" spans="3:4" x14ac:dyDescent="0.25">
      <c r="C2402" s="5">
        <v>2392</v>
      </c>
      <c r="D2402" s="5"/>
    </row>
    <row r="2403" spans="3:4" x14ac:dyDescent="0.25">
      <c r="C2403" s="5">
        <v>2393</v>
      </c>
      <c r="D2403" s="5"/>
    </row>
    <row r="2404" spans="3:4" x14ac:dyDescent="0.25">
      <c r="C2404" s="5">
        <v>2394</v>
      </c>
      <c r="D2404" s="5"/>
    </row>
    <row r="2405" spans="3:4" x14ac:dyDescent="0.25">
      <c r="C2405" s="5">
        <v>2395</v>
      </c>
      <c r="D2405" s="5"/>
    </row>
    <row r="2406" spans="3:4" x14ac:dyDescent="0.25">
      <c r="C2406" s="5">
        <v>2396</v>
      </c>
      <c r="D2406" s="5"/>
    </row>
    <row r="2407" spans="3:4" x14ac:dyDescent="0.25">
      <c r="C2407" s="5">
        <v>2397</v>
      </c>
      <c r="D2407" s="5"/>
    </row>
    <row r="2408" spans="3:4" x14ac:dyDescent="0.25">
      <c r="C2408" s="5">
        <v>2398</v>
      </c>
      <c r="D2408" s="5"/>
    </row>
    <row r="2409" spans="3:4" x14ac:dyDescent="0.25">
      <c r="C2409" s="5">
        <v>2399</v>
      </c>
      <c r="D2409" s="5"/>
    </row>
    <row r="2410" spans="3:4" x14ac:dyDescent="0.25">
      <c r="C2410" s="5">
        <v>2400</v>
      </c>
      <c r="D2410" s="5"/>
    </row>
    <row r="2411" spans="3:4" x14ac:dyDescent="0.25">
      <c r="C2411" s="5">
        <v>2401</v>
      </c>
      <c r="D2411" s="5"/>
    </row>
    <row r="2412" spans="3:4" x14ac:dyDescent="0.25">
      <c r="C2412" s="5">
        <v>2402</v>
      </c>
      <c r="D2412" s="5"/>
    </row>
    <row r="2413" spans="3:4" x14ac:dyDescent="0.25">
      <c r="C2413" s="5">
        <v>2403</v>
      </c>
      <c r="D2413" s="5"/>
    </row>
    <row r="2414" spans="3:4" x14ac:dyDescent="0.25">
      <c r="C2414" s="5">
        <v>2404</v>
      </c>
      <c r="D2414" s="5"/>
    </row>
    <row r="2415" spans="3:4" x14ac:dyDescent="0.25">
      <c r="C2415" s="5">
        <v>2405</v>
      </c>
      <c r="D2415" s="5"/>
    </row>
    <row r="2416" spans="3:4" x14ac:dyDescent="0.25">
      <c r="C2416" s="5">
        <v>2406</v>
      </c>
      <c r="D2416" s="5"/>
    </row>
    <row r="2417" spans="3:4" x14ac:dyDescent="0.25">
      <c r="C2417" s="5">
        <v>2407</v>
      </c>
      <c r="D2417" s="5"/>
    </row>
    <row r="2418" spans="3:4" x14ac:dyDescent="0.25">
      <c r="C2418" s="5">
        <v>2408</v>
      </c>
      <c r="D2418" s="5"/>
    </row>
    <row r="2419" spans="3:4" x14ac:dyDescent="0.25">
      <c r="C2419" s="5">
        <v>2409</v>
      </c>
      <c r="D2419" s="5"/>
    </row>
    <row r="2420" spans="3:4" x14ac:dyDescent="0.25">
      <c r="C2420" s="5">
        <v>2410</v>
      </c>
      <c r="D2420" s="5"/>
    </row>
    <row r="2421" spans="3:4" x14ac:dyDescent="0.25">
      <c r="C2421" s="5">
        <v>2411</v>
      </c>
      <c r="D2421" s="5"/>
    </row>
    <row r="2422" spans="3:4" x14ac:dyDescent="0.25">
      <c r="C2422" s="5">
        <v>2412</v>
      </c>
      <c r="D2422" s="5"/>
    </row>
    <row r="2423" spans="3:4" x14ac:dyDescent="0.25">
      <c r="C2423" s="5">
        <v>2413</v>
      </c>
      <c r="D2423" s="5"/>
    </row>
    <row r="2424" spans="3:4" x14ac:dyDescent="0.25">
      <c r="C2424" s="5">
        <v>2414</v>
      </c>
      <c r="D2424" s="5"/>
    </row>
    <row r="2425" spans="3:4" x14ac:dyDescent="0.25">
      <c r="C2425" s="5">
        <v>2415</v>
      </c>
      <c r="D2425" s="5"/>
    </row>
    <row r="2426" spans="3:4" x14ac:dyDescent="0.25">
      <c r="C2426" s="5">
        <v>2416</v>
      </c>
      <c r="D2426" s="5"/>
    </row>
    <row r="2427" spans="3:4" x14ac:dyDescent="0.25">
      <c r="C2427" s="5">
        <v>2417</v>
      </c>
      <c r="D2427" s="5"/>
    </row>
    <row r="2428" spans="3:4" x14ac:dyDescent="0.25">
      <c r="C2428" s="5">
        <v>2418</v>
      </c>
      <c r="D2428" s="5"/>
    </row>
    <row r="2429" spans="3:4" x14ac:dyDescent="0.25">
      <c r="C2429" s="5">
        <v>2419</v>
      </c>
      <c r="D2429" s="5"/>
    </row>
    <row r="2430" spans="3:4" x14ac:dyDescent="0.25">
      <c r="C2430" s="5">
        <v>2420</v>
      </c>
      <c r="D2430" s="5"/>
    </row>
    <row r="2431" spans="3:4" x14ac:dyDescent="0.25">
      <c r="C2431" s="5">
        <v>2421</v>
      </c>
      <c r="D2431" s="5"/>
    </row>
    <row r="2432" spans="3:4" x14ac:dyDescent="0.25">
      <c r="C2432" s="5">
        <v>2422</v>
      </c>
      <c r="D2432" s="5"/>
    </row>
    <row r="2433" spans="3:4" x14ac:dyDescent="0.25">
      <c r="C2433" s="5">
        <v>2423</v>
      </c>
      <c r="D2433" s="5"/>
    </row>
    <row r="2434" spans="3:4" x14ac:dyDescent="0.25">
      <c r="C2434" s="5">
        <v>2424</v>
      </c>
      <c r="D2434" s="5"/>
    </row>
    <row r="2435" spans="3:4" x14ac:dyDescent="0.25">
      <c r="C2435" s="5">
        <v>2425</v>
      </c>
      <c r="D2435" s="5"/>
    </row>
    <row r="2436" spans="3:4" x14ac:dyDescent="0.25">
      <c r="C2436" s="5">
        <v>2426</v>
      </c>
      <c r="D2436" s="5"/>
    </row>
    <row r="2437" spans="3:4" x14ac:dyDescent="0.25">
      <c r="C2437" s="5">
        <v>2427</v>
      </c>
      <c r="D2437" s="5"/>
    </row>
    <row r="2438" spans="3:4" x14ac:dyDescent="0.25">
      <c r="C2438" s="5">
        <v>2428</v>
      </c>
      <c r="D2438" s="5"/>
    </row>
    <row r="2439" spans="3:4" x14ac:dyDescent="0.25">
      <c r="C2439" s="5">
        <v>2429</v>
      </c>
      <c r="D2439" s="5"/>
    </row>
    <row r="2440" spans="3:4" x14ac:dyDescent="0.25">
      <c r="C2440" s="5">
        <v>2430</v>
      </c>
      <c r="D2440" s="5"/>
    </row>
    <row r="2441" spans="3:4" x14ac:dyDescent="0.25">
      <c r="C2441" s="5">
        <v>2431</v>
      </c>
      <c r="D2441" s="5"/>
    </row>
    <row r="2442" spans="3:4" x14ac:dyDescent="0.25">
      <c r="C2442" s="5">
        <v>2432</v>
      </c>
      <c r="D2442" s="5"/>
    </row>
    <row r="2443" spans="3:4" x14ac:dyDescent="0.25">
      <c r="C2443" s="5">
        <v>2433</v>
      </c>
      <c r="D2443" s="5"/>
    </row>
    <row r="2444" spans="3:4" x14ac:dyDescent="0.25">
      <c r="C2444" s="5">
        <v>2434</v>
      </c>
      <c r="D2444" s="5"/>
    </row>
    <row r="2445" spans="3:4" x14ac:dyDescent="0.25">
      <c r="C2445" s="5">
        <v>2435</v>
      </c>
      <c r="D2445" s="5"/>
    </row>
    <row r="2446" spans="3:4" x14ac:dyDescent="0.25">
      <c r="C2446" s="5">
        <v>2436</v>
      </c>
      <c r="D2446" s="5"/>
    </row>
    <row r="2447" spans="3:4" x14ac:dyDescent="0.25">
      <c r="C2447" s="5">
        <v>2437</v>
      </c>
      <c r="D2447" s="5"/>
    </row>
    <row r="2448" spans="3:4" x14ac:dyDescent="0.25">
      <c r="C2448" s="5">
        <v>2438</v>
      </c>
      <c r="D2448" s="5"/>
    </row>
    <row r="2449" spans="3:4" x14ac:dyDescent="0.25">
      <c r="C2449" s="5">
        <v>2439</v>
      </c>
      <c r="D2449" s="5"/>
    </row>
    <row r="2450" spans="3:4" x14ac:dyDescent="0.25">
      <c r="C2450" s="5">
        <v>2440</v>
      </c>
      <c r="D2450" s="5"/>
    </row>
    <row r="2451" spans="3:4" x14ac:dyDescent="0.25">
      <c r="C2451" s="5">
        <v>2441</v>
      </c>
      <c r="D2451" s="5"/>
    </row>
    <row r="2452" spans="3:4" x14ac:dyDescent="0.25">
      <c r="C2452" s="5">
        <v>2442</v>
      </c>
      <c r="D2452" s="5"/>
    </row>
    <row r="2453" spans="3:4" x14ac:dyDescent="0.25">
      <c r="C2453" s="5">
        <v>2443</v>
      </c>
      <c r="D2453" s="5"/>
    </row>
    <row r="2454" spans="3:4" x14ac:dyDescent="0.25">
      <c r="C2454" s="5">
        <v>2444</v>
      </c>
      <c r="D2454" s="5"/>
    </row>
    <row r="2455" spans="3:4" x14ac:dyDescent="0.25">
      <c r="C2455" s="5">
        <v>2445</v>
      </c>
      <c r="D2455" s="5"/>
    </row>
    <row r="2456" spans="3:4" x14ac:dyDescent="0.25">
      <c r="C2456" s="5">
        <v>2446</v>
      </c>
      <c r="D2456" s="5"/>
    </row>
    <row r="2457" spans="3:4" x14ac:dyDescent="0.25">
      <c r="C2457" s="5">
        <v>2447</v>
      </c>
      <c r="D2457" s="5"/>
    </row>
    <row r="2458" spans="3:4" x14ac:dyDescent="0.25">
      <c r="C2458" s="5">
        <v>2448</v>
      </c>
      <c r="D2458" s="5"/>
    </row>
    <row r="2459" spans="3:4" x14ac:dyDescent="0.25">
      <c r="C2459" s="5">
        <v>2449</v>
      </c>
      <c r="D2459" s="5"/>
    </row>
    <row r="2460" spans="3:4" x14ac:dyDescent="0.25">
      <c r="C2460" s="5">
        <v>2450</v>
      </c>
      <c r="D2460" s="5"/>
    </row>
    <row r="2461" spans="3:4" x14ac:dyDescent="0.25">
      <c r="C2461" s="5">
        <v>2451</v>
      </c>
      <c r="D2461" s="5"/>
    </row>
    <row r="2462" spans="3:4" x14ac:dyDescent="0.25">
      <c r="C2462" s="5">
        <v>2452</v>
      </c>
      <c r="D2462" s="5"/>
    </row>
    <row r="2463" spans="3:4" x14ac:dyDescent="0.25">
      <c r="C2463" s="5">
        <v>2453</v>
      </c>
      <c r="D2463" s="5"/>
    </row>
    <row r="2464" spans="3:4" x14ac:dyDescent="0.25">
      <c r="C2464" s="5">
        <v>2454</v>
      </c>
      <c r="D2464" s="5"/>
    </row>
    <row r="2465" spans="3:4" x14ac:dyDescent="0.25">
      <c r="C2465" s="5">
        <v>2455</v>
      </c>
      <c r="D2465" s="5"/>
    </row>
    <row r="2466" spans="3:4" x14ac:dyDescent="0.25">
      <c r="C2466" s="5">
        <v>2456</v>
      </c>
      <c r="D2466" s="5"/>
    </row>
    <row r="2467" spans="3:4" x14ac:dyDescent="0.25">
      <c r="C2467" s="5">
        <v>2457</v>
      </c>
      <c r="D2467" s="5"/>
    </row>
    <row r="2468" spans="3:4" x14ac:dyDescent="0.25">
      <c r="C2468" s="5">
        <v>2458</v>
      </c>
      <c r="D2468" s="5"/>
    </row>
    <row r="2469" spans="3:4" x14ac:dyDescent="0.25">
      <c r="C2469" s="5">
        <v>2459</v>
      </c>
      <c r="D2469" s="5"/>
    </row>
    <row r="2470" spans="3:4" x14ac:dyDescent="0.25">
      <c r="C2470" s="5">
        <v>2460</v>
      </c>
      <c r="D2470" s="5"/>
    </row>
    <row r="2471" spans="3:4" x14ac:dyDescent="0.25">
      <c r="C2471" s="5">
        <v>2461</v>
      </c>
      <c r="D2471" s="5"/>
    </row>
    <row r="2472" spans="3:4" x14ac:dyDescent="0.25">
      <c r="C2472" s="5">
        <v>2462</v>
      </c>
      <c r="D2472" s="5"/>
    </row>
    <row r="2473" spans="3:4" x14ac:dyDescent="0.25">
      <c r="C2473" s="5">
        <v>2463</v>
      </c>
      <c r="D2473" s="5"/>
    </row>
    <row r="2474" spans="3:4" x14ac:dyDescent="0.25">
      <c r="C2474" s="5">
        <v>2464</v>
      </c>
      <c r="D2474" s="5"/>
    </row>
    <row r="2475" spans="3:4" x14ac:dyDescent="0.25">
      <c r="C2475" s="5">
        <v>2465</v>
      </c>
      <c r="D2475" s="5"/>
    </row>
    <row r="2476" spans="3:4" x14ac:dyDescent="0.25">
      <c r="C2476" s="5">
        <v>2466</v>
      </c>
      <c r="D2476" s="5"/>
    </row>
    <row r="2477" spans="3:4" x14ac:dyDescent="0.25">
      <c r="C2477" s="5">
        <v>2467</v>
      </c>
      <c r="D2477" s="5"/>
    </row>
    <row r="2478" spans="3:4" x14ac:dyDescent="0.25">
      <c r="C2478" s="5">
        <v>2468</v>
      </c>
      <c r="D2478" s="5"/>
    </row>
    <row r="2479" spans="3:4" x14ac:dyDescent="0.25">
      <c r="C2479" s="5">
        <v>2469</v>
      </c>
      <c r="D2479" s="5"/>
    </row>
    <row r="2480" spans="3:4" x14ac:dyDescent="0.25">
      <c r="C2480" s="5">
        <v>2470</v>
      </c>
      <c r="D2480" s="5"/>
    </row>
    <row r="2481" spans="3:4" x14ac:dyDescent="0.25">
      <c r="C2481" s="5">
        <v>2471</v>
      </c>
      <c r="D2481" s="5"/>
    </row>
    <row r="2482" spans="3:4" x14ac:dyDescent="0.25">
      <c r="C2482" s="5">
        <v>2472</v>
      </c>
      <c r="D2482" s="5"/>
    </row>
    <row r="2483" spans="3:4" x14ac:dyDescent="0.25">
      <c r="C2483" s="5">
        <v>2473</v>
      </c>
      <c r="D2483" s="5"/>
    </row>
    <row r="2484" spans="3:4" x14ac:dyDescent="0.25">
      <c r="C2484" s="5">
        <v>2474</v>
      </c>
      <c r="D2484" s="5"/>
    </row>
    <row r="2485" spans="3:4" x14ac:dyDescent="0.25">
      <c r="C2485" s="5">
        <v>2475</v>
      </c>
      <c r="D2485" s="5"/>
    </row>
    <row r="2486" spans="3:4" x14ac:dyDescent="0.25">
      <c r="C2486" s="5">
        <v>2476</v>
      </c>
      <c r="D2486" s="5"/>
    </row>
    <row r="2487" spans="3:4" x14ac:dyDescent="0.25">
      <c r="C2487" s="5">
        <v>2477</v>
      </c>
      <c r="D2487" s="5"/>
    </row>
    <row r="2488" spans="3:4" x14ac:dyDescent="0.25">
      <c r="C2488" s="5">
        <v>2478</v>
      </c>
      <c r="D2488" s="5"/>
    </row>
    <row r="2489" spans="3:4" x14ac:dyDescent="0.25">
      <c r="C2489" s="5">
        <v>2479</v>
      </c>
      <c r="D2489" s="5"/>
    </row>
    <row r="2490" spans="3:4" x14ac:dyDescent="0.25">
      <c r="C2490" s="5">
        <v>2480</v>
      </c>
      <c r="D2490" s="5"/>
    </row>
    <row r="2491" spans="3:4" x14ac:dyDescent="0.25">
      <c r="C2491" s="5">
        <v>2481</v>
      </c>
      <c r="D2491" s="5"/>
    </row>
    <row r="2492" spans="3:4" x14ac:dyDescent="0.25">
      <c r="C2492" s="5">
        <v>2482</v>
      </c>
      <c r="D2492" s="5"/>
    </row>
    <row r="2493" spans="3:4" x14ac:dyDescent="0.25">
      <c r="C2493" s="5">
        <v>2483</v>
      </c>
      <c r="D2493" s="5"/>
    </row>
    <row r="2494" spans="3:4" x14ac:dyDescent="0.25">
      <c r="C2494" s="5">
        <v>2484</v>
      </c>
      <c r="D2494" s="5"/>
    </row>
    <row r="2495" spans="3:4" x14ac:dyDescent="0.25">
      <c r="C2495" s="5">
        <v>2485</v>
      </c>
      <c r="D2495" s="5"/>
    </row>
    <row r="2496" spans="3:4" x14ac:dyDescent="0.25">
      <c r="C2496" s="5">
        <v>2486</v>
      </c>
      <c r="D2496" s="5"/>
    </row>
    <row r="2497" spans="3:4" x14ac:dyDescent="0.25">
      <c r="C2497" s="5">
        <v>2487</v>
      </c>
      <c r="D2497" s="5"/>
    </row>
    <row r="2498" spans="3:4" x14ac:dyDescent="0.25">
      <c r="C2498" s="5">
        <v>2488</v>
      </c>
      <c r="D2498" s="5"/>
    </row>
    <row r="2499" spans="3:4" x14ac:dyDescent="0.25">
      <c r="C2499" s="5">
        <v>2489</v>
      </c>
      <c r="D2499" s="5"/>
    </row>
    <row r="2500" spans="3:4" x14ac:dyDescent="0.25">
      <c r="C2500" s="5">
        <v>2490</v>
      </c>
      <c r="D2500" s="5"/>
    </row>
    <row r="2501" spans="3:4" x14ac:dyDescent="0.25">
      <c r="C2501" s="5">
        <v>2491</v>
      </c>
      <c r="D2501" s="5"/>
    </row>
    <row r="2502" spans="3:4" x14ac:dyDescent="0.25">
      <c r="C2502" s="5">
        <v>2492</v>
      </c>
      <c r="D2502" s="5"/>
    </row>
    <row r="2503" spans="3:4" x14ac:dyDescent="0.25">
      <c r="C2503" s="5">
        <v>2493</v>
      </c>
      <c r="D2503" s="5"/>
    </row>
    <row r="2504" spans="3:4" x14ac:dyDescent="0.25">
      <c r="C2504" s="5">
        <v>2494</v>
      </c>
      <c r="D2504" s="5"/>
    </row>
    <row r="2505" spans="3:4" x14ac:dyDescent="0.25">
      <c r="C2505" s="5">
        <v>2495</v>
      </c>
      <c r="D2505" s="5"/>
    </row>
    <row r="2506" spans="3:4" x14ac:dyDescent="0.25">
      <c r="C2506" s="5">
        <v>2496</v>
      </c>
      <c r="D2506" s="5"/>
    </row>
    <row r="2507" spans="3:4" x14ac:dyDescent="0.25">
      <c r="C2507" s="5">
        <v>2497</v>
      </c>
      <c r="D2507" s="5"/>
    </row>
    <row r="2508" spans="3:4" x14ac:dyDescent="0.25">
      <c r="C2508" s="5">
        <v>2498</v>
      </c>
      <c r="D2508" s="5"/>
    </row>
    <row r="2509" spans="3:4" x14ac:dyDescent="0.25">
      <c r="C2509" s="5">
        <v>2499</v>
      </c>
      <c r="D2509" s="5"/>
    </row>
    <row r="2510" spans="3:4" x14ac:dyDescent="0.25">
      <c r="C2510" s="5">
        <v>2500</v>
      </c>
      <c r="D2510" s="5"/>
    </row>
    <row r="2511" spans="3:4" x14ac:dyDescent="0.25">
      <c r="C2511" s="5">
        <v>2501</v>
      </c>
      <c r="D2511" s="5"/>
    </row>
    <row r="2512" spans="3:4" x14ac:dyDescent="0.25">
      <c r="C2512" s="5">
        <v>2502</v>
      </c>
      <c r="D2512" s="5"/>
    </row>
    <row r="2513" spans="3:4" x14ac:dyDescent="0.25">
      <c r="C2513" s="5">
        <v>2503</v>
      </c>
      <c r="D2513" s="5"/>
    </row>
    <row r="2514" spans="3:4" x14ac:dyDescent="0.25">
      <c r="C2514" s="5">
        <v>2504</v>
      </c>
      <c r="D2514" s="5"/>
    </row>
    <row r="2515" spans="3:4" x14ac:dyDescent="0.25">
      <c r="C2515" s="5">
        <v>2505</v>
      </c>
      <c r="D2515" s="5"/>
    </row>
    <row r="2516" spans="3:4" x14ac:dyDescent="0.25">
      <c r="C2516" s="5">
        <v>2506</v>
      </c>
      <c r="D2516" s="5"/>
    </row>
    <row r="2517" spans="3:4" x14ac:dyDescent="0.25">
      <c r="C2517" s="5">
        <v>2507</v>
      </c>
      <c r="D2517" s="5"/>
    </row>
    <row r="2518" spans="3:4" x14ac:dyDescent="0.25">
      <c r="C2518" s="5">
        <v>2508</v>
      </c>
      <c r="D2518" s="5"/>
    </row>
    <row r="2519" spans="3:4" x14ac:dyDescent="0.25">
      <c r="C2519" s="5">
        <v>2509</v>
      </c>
      <c r="D2519" s="5"/>
    </row>
    <row r="2520" spans="3:4" x14ac:dyDescent="0.25">
      <c r="C2520" s="5">
        <v>2510</v>
      </c>
      <c r="D2520" s="5"/>
    </row>
    <row r="2521" spans="3:4" x14ac:dyDescent="0.25">
      <c r="C2521" s="5">
        <v>2511</v>
      </c>
      <c r="D2521" s="5"/>
    </row>
    <row r="2522" spans="3:4" x14ac:dyDescent="0.25">
      <c r="C2522" s="5">
        <v>2512</v>
      </c>
      <c r="D2522" s="5"/>
    </row>
    <row r="2523" spans="3:4" x14ac:dyDescent="0.25">
      <c r="C2523" s="5">
        <v>2513</v>
      </c>
      <c r="D2523" s="5"/>
    </row>
    <row r="2524" spans="3:4" x14ac:dyDescent="0.25">
      <c r="C2524" s="5">
        <v>2514</v>
      </c>
      <c r="D2524" s="5"/>
    </row>
    <row r="2525" spans="3:4" x14ac:dyDescent="0.25">
      <c r="C2525" s="5">
        <v>2515</v>
      </c>
      <c r="D2525" s="5"/>
    </row>
    <row r="2526" spans="3:4" x14ac:dyDescent="0.25">
      <c r="C2526" s="5">
        <v>2516</v>
      </c>
      <c r="D2526" s="5"/>
    </row>
    <row r="2527" spans="3:4" x14ac:dyDescent="0.25">
      <c r="C2527" s="5">
        <v>2517</v>
      </c>
      <c r="D2527" s="5"/>
    </row>
    <row r="2528" spans="3:4" x14ac:dyDescent="0.25">
      <c r="C2528" s="5">
        <v>2518</v>
      </c>
      <c r="D2528" s="5"/>
    </row>
    <row r="2529" spans="3:4" x14ac:dyDescent="0.25">
      <c r="C2529" s="5">
        <v>2519</v>
      </c>
      <c r="D2529" s="5"/>
    </row>
    <row r="2530" spans="3:4" x14ac:dyDescent="0.25">
      <c r="C2530" s="5">
        <v>2520</v>
      </c>
      <c r="D2530" s="5"/>
    </row>
    <row r="2531" spans="3:4" x14ac:dyDescent="0.25">
      <c r="C2531" s="5">
        <v>2521</v>
      </c>
      <c r="D2531" s="5"/>
    </row>
    <row r="2532" spans="3:4" x14ac:dyDescent="0.25">
      <c r="C2532" s="5">
        <v>2522</v>
      </c>
      <c r="D2532" s="5"/>
    </row>
    <row r="2533" spans="3:4" x14ac:dyDescent="0.25">
      <c r="C2533" s="5">
        <v>2523</v>
      </c>
      <c r="D2533" s="5"/>
    </row>
    <row r="2534" spans="3:4" x14ac:dyDescent="0.25">
      <c r="C2534" s="5">
        <v>2524</v>
      </c>
      <c r="D2534" s="5"/>
    </row>
    <row r="2535" spans="3:4" x14ac:dyDescent="0.25">
      <c r="C2535" s="5">
        <v>2525</v>
      </c>
      <c r="D2535" s="5"/>
    </row>
    <row r="2536" spans="3:4" x14ac:dyDescent="0.25">
      <c r="C2536" s="5">
        <v>2526</v>
      </c>
      <c r="D2536" s="5"/>
    </row>
    <row r="2537" spans="3:4" x14ac:dyDescent="0.25">
      <c r="C2537" s="5">
        <v>2527</v>
      </c>
      <c r="D2537" s="5"/>
    </row>
    <row r="2538" spans="3:4" x14ac:dyDescent="0.25">
      <c r="C2538" s="5">
        <v>2528</v>
      </c>
      <c r="D2538" s="5"/>
    </row>
    <row r="2539" spans="3:4" x14ac:dyDescent="0.25">
      <c r="C2539" s="5">
        <v>2529</v>
      </c>
      <c r="D2539" s="5"/>
    </row>
    <row r="2540" spans="3:4" x14ac:dyDescent="0.25">
      <c r="C2540" s="5">
        <v>2530</v>
      </c>
      <c r="D2540" s="5"/>
    </row>
    <row r="2541" spans="3:4" x14ac:dyDescent="0.25">
      <c r="C2541" s="5">
        <v>2531</v>
      </c>
      <c r="D2541" s="5"/>
    </row>
    <row r="2542" spans="3:4" x14ac:dyDescent="0.25">
      <c r="C2542" s="5">
        <v>2532</v>
      </c>
      <c r="D2542" s="5"/>
    </row>
    <row r="2543" spans="3:4" x14ac:dyDescent="0.25">
      <c r="C2543" s="5">
        <v>2533</v>
      </c>
      <c r="D2543" s="5"/>
    </row>
    <row r="2544" spans="3:4" x14ac:dyDescent="0.25">
      <c r="C2544" s="5">
        <v>2534</v>
      </c>
      <c r="D2544" s="5"/>
    </row>
    <row r="2545" spans="3:4" x14ac:dyDescent="0.25">
      <c r="C2545" s="5">
        <v>2535</v>
      </c>
      <c r="D2545" s="5"/>
    </row>
    <row r="2546" spans="3:4" x14ac:dyDescent="0.25">
      <c r="C2546" s="5">
        <v>2536</v>
      </c>
      <c r="D2546" s="5"/>
    </row>
    <row r="2547" spans="3:4" x14ac:dyDescent="0.25">
      <c r="C2547" s="5">
        <v>2537</v>
      </c>
      <c r="D2547" s="5"/>
    </row>
    <row r="2548" spans="3:4" x14ac:dyDescent="0.25">
      <c r="C2548" s="5">
        <v>2538</v>
      </c>
      <c r="D2548" s="5"/>
    </row>
    <row r="2549" spans="3:4" x14ac:dyDescent="0.25">
      <c r="C2549" s="5">
        <v>2539</v>
      </c>
      <c r="D2549" s="5"/>
    </row>
    <row r="2550" spans="3:4" x14ac:dyDescent="0.25">
      <c r="C2550" s="5">
        <v>2540</v>
      </c>
      <c r="D2550" s="5"/>
    </row>
    <row r="2551" spans="3:4" x14ac:dyDescent="0.25">
      <c r="C2551" s="5">
        <v>2541</v>
      </c>
      <c r="D2551" s="5"/>
    </row>
    <row r="2552" spans="3:4" x14ac:dyDescent="0.25">
      <c r="C2552" s="5">
        <v>2542</v>
      </c>
      <c r="D2552" s="5"/>
    </row>
    <row r="2553" spans="3:4" x14ac:dyDescent="0.25">
      <c r="C2553" s="5">
        <v>2543</v>
      </c>
      <c r="D2553" s="5"/>
    </row>
    <row r="2554" spans="3:4" x14ac:dyDescent="0.25">
      <c r="C2554" s="5">
        <v>2544</v>
      </c>
      <c r="D2554" s="5"/>
    </row>
    <row r="2555" spans="3:4" x14ac:dyDescent="0.25">
      <c r="C2555" s="5">
        <v>2545</v>
      </c>
      <c r="D2555" s="5"/>
    </row>
    <row r="2556" spans="3:4" x14ac:dyDescent="0.25">
      <c r="C2556" s="5">
        <v>2546</v>
      </c>
      <c r="D2556" s="5"/>
    </row>
    <row r="2557" spans="3:4" x14ac:dyDescent="0.25">
      <c r="C2557" s="5">
        <v>2547</v>
      </c>
      <c r="D2557" s="5"/>
    </row>
    <row r="2558" spans="3:4" x14ac:dyDescent="0.25">
      <c r="C2558" s="5">
        <v>2548</v>
      </c>
      <c r="D2558" s="5"/>
    </row>
    <row r="2559" spans="3:4" x14ac:dyDescent="0.25">
      <c r="C2559" s="5">
        <v>2549</v>
      </c>
      <c r="D2559" s="5"/>
    </row>
    <row r="2560" spans="3:4" x14ac:dyDescent="0.25">
      <c r="C2560" s="5">
        <v>2550</v>
      </c>
      <c r="D2560" s="5"/>
    </row>
    <row r="2561" spans="3:4" x14ac:dyDescent="0.25">
      <c r="C2561" s="5">
        <v>2551</v>
      </c>
      <c r="D2561" s="5"/>
    </row>
    <row r="2562" spans="3:4" x14ac:dyDescent="0.25">
      <c r="C2562" s="5">
        <v>2552</v>
      </c>
      <c r="D2562" s="5"/>
    </row>
    <row r="2563" spans="3:4" x14ac:dyDescent="0.25">
      <c r="C2563" s="5">
        <v>2553</v>
      </c>
      <c r="D2563" s="5"/>
    </row>
    <row r="2564" spans="3:4" x14ac:dyDescent="0.25">
      <c r="C2564" s="5">
        <v>2554</v>
      </c>
      <c r="D2564" s="5"/>
    </row>
    <row r="2565" spans="3:4" x14ac:dyDescent="0.25">
      <c r="C2565" s="5">
        <v>2555</v>
      </c>
      <c r="D2565" s="5"/>
    </row>
    <row r="2566" spans="3:4" x14ac:dyDescent="0.25">
      <c r="C2566" s="5">
        <v>2556</v>
      </c>
      <c r="D2566" s="5"/>
    </row>
    <row r="2567" spans="3:4" x14ac:dyDescent="0.25">
      <c r="C2567" s="5">
        <v>2557</v>
      </c>
      <c r="D2567" s="5"/>
    </row>
    <row r="2568" spans="3:4" x14ac:dyDescent="0.25">
      <c r="C2568" s="5">
        <v>2558</v>
      </c>
      <c r="D2568" s="5"/>
    </row>
    <row r="2569" spans="3:4" x14ac:dyDescent="0.25">
      <c r="C2569" s="5">
        <v>2559</v>
      </c>
      <c r="D2569" s="5"/>
    </row>
    <row r="2570" spans="3:4" x14ac:dyDescent="0.25">
      <c r="C2570" s="5">
        <v>2560</v>
      </c>
      <c r="D2570" s="5"/>
    </row>
    <row r="2571" spans="3:4" x14ac:dyDescent="0.25">
      <c r="C2571" s="5">
        <v>2561</v>
      </c>
      <c r="D2571" s="5"/>
    </row>
    <row r="2572" spans="3:4" x14ac:dyDescent="0.25">
      <c r="C2572" s="5">
        <v>2562</v>
      </c>
      <c r="D2572" s="5"/>
    </row>
    <row r="2573" spans="3:4" x14ac:dyDescent="0.25">
      <c r="C2573" s="5">
        <v>2563</v>
      </c>
      <c r="D2573" s="5"/>
    </row>
    <row r="2574" spans="3:4" x14ac:dyDescent="0.25">
      <c r="C2574" s="5">
        <v>2564</v>
      </c>
      <c r="D2574" s="5"/>
    </row>
    <row r="2575" spans="3:4" x14ac:dyDescent="0.25">
      <c r="C2575" s="5">
        <v>2565</v>
      </c>
      <c r="D2575" s="5"/>
    </row>
    <row r="2576" spans="3:4" x14ac:dyDescent="0.25">
      <c r="C2576" s="5">
        <v>2566</v>
      </c>
      <c r="D2576" s="5"/>
    </row>
    <row r="2577" spans="3:4" x14ac:dyDescent="0.25">
      <c r="C2577" s="5">
        <v>2567</v>
      </c>
      <c r="D2577" s="5"/>
    </row>
    <row r="2578" spans="3:4" x14ac:dyDescent="0.25">
      <c r="C2578" s="5">
        <v>2568</v>
      </c>
      <c r="D2578" s="5"/>
    </row>
    <row r="2579" spans="3:4" x14ac:dyDescent="0.25">
      <c r="C2579" s="5">
        <v>2569</v>
      </c>
      <c r="D2579" s="5"/>
    </row>
    <row r="2580" spans="3:4" x14ac:dyDescent="0.25">
      <c r="C2580" s="5">
        <v>2570</v>
      </c>
      <c r="D2580" s="5"/>
    </row>
    <row r="2581" spans="3:4" x14ac:dyDescent="0.25">
      <c r="C2581" s="5">
        <v>2571</v>
      </c>
      <c r="D2581" s="5"/>
    </row>
    <row r="2582" spans="3:4" x14ac:dyDescent="0.25">
      <c r="C2582" s="5">
        <v>2572</v>
      </c>
      <c r="D2582" s="5"/>
    </row>
    <row r="2583" spans="3:4" x14ac:dyDescent="0.25">
      <c r="C2583" s="5">
        <v>2573</v>
      </c>
      <c r="D2583" s="5"/>
    </row>
    <row r="2584" spans="3:4" x14ac:dyDescent="0.25">
      <c r="C2584" s="5">
        <v>2574</v>
      </c>
      <c r="D2584" s="5"/>
    </row>
    <row r="2585" spans="3:4" x14ac:dyDescent="0.25">
      <c r="C2585" s="5">
        <v>2575</v>
      </c>
      <c r="D2585" s="5"/>
    </row>
    <row r="2586" spans="3:4" x14ac:dyDescent="0.25">
      <c r="C2586" s="5">
        <v>2576</v>
      </c>
      <c r="D2586" s="5"/>
    </row>
    <row r="2587" spans="3:4" x14ac:dyDescent="0.25">
      <c r="C2587" s="5">
        <v>2577</v>
      </c>
      <c r="D2587" s="5"/>
    </row>
    <row r="2588" spans="3:4" x14ac:dyDescent="0.25">
      <c r="C2588" s="5">
        <v>2578</v>
      </c>
      <c r="D2588" s="5"/>
    </row>
    <row r="2589" spans="3:4" x14ac:dyDescent="0.25">
      <c r="C2589" s="5">
        <v>2579</v>
      </c>
      <c r="D2589" s="5"/>
    </row>
    <row r="2590" spans="3:4" x14ac:dyDescent="0.25">
      <c r="C2590" s="5">
        <v>2580</v>
      </c>
      <c r="D2590" s="5"/>
    </row>
    <row r="2591" spans="3:4" x14ac:dyDescent="0.25">
      <c r="C2591" s="5">
        <v>2581</v>
      </c>
      <c r="D2591" s="5"/>
    </row>
    <row r="2592" spans="3:4" x14ac:dyDescent="0.25">
      <c r="C2592" s="5">
        <v>2582</v>
      </c>
      <c r="D2592" s="5"/>
    </row>
    <row r="2593" spans="3:4" x14ac:dyDescent="0.25">
      <c r="C2593" s="5">
        <v>2583</v>
      </c>
      <c r="D2593" s="5"/>
    </row>
    <row r="2594" spans="3:4" x14ac:dyDescent="0.25">
      <c r="C2594" s="5">
        <v>2584</v>
      </c>
      <c r="D2594" s="5"/>
    </row>
    <row r="2595" spans="3:4" x14ac:dyDescent="0.25">
      <c r="C2595" s="5">
        <v>2585</v>
      </c>
      <c r="D2595" s="5"/>
    </row>
    <row r="2596" spans="3:4" x14ac:dyDescent="0.25">
      <c r="C2596" s="5">
        <v>2586</v>
      </c>
      <c r="D2596" s="5"/>
    </row>
    <row r="2597" spans="3:4" x14ac:dyDescent="0.25">
      <c r="C2597" s="5">
        <v>2587</v>
      </c>
      <c r="D2597" s="5"/>
    </row>
    <row r="2598" spans="3:4" x14ac:dyDescent="0.25">
      <c r="C2598" s="5">
        <v>2588</v>
      </c>
      <c r="D2598" s="5"/>
    </row>
    <row r="2599" spans="3:4" x14ac:dyDescent="0.25">
      <c r="C2599" s="5">
        <v>2589</v>
      </c>
      <c r="D2599" s="5"/>
    </row>
    <row r="2600" spans="3:4" x14ac:dyDescent="0.25">
      <c r="C2600" s="5">
        <v>2590</v>
      </c>
      <c r="D2600" s="5"/>
    </row>
    <row r="2601" spans="3:4" x14ac:dyDescent="0.25">
      <c r="C2601" s="5">
        <v>2591</v>
      </c>
      <c r="D2601" s="5"/>
    </row>
    <row r="2602" spans="3:4" x14ac:dyDescent="0.25">
      <c r="C2602" s="5">
        <v>2592</v>
      </c>
      <c r="D2602" s="5"/>
    </row>
    <row r="2603" spans="3:4" x14ac:dyDescent="0.25">
      <c r="C2603" s="5">
        <v>2593</v>
      </c>
      <c r="D2603" s="5"/>
    </row>
    <row r="2604" spans="3:4" x14ac:dyDescent="0.25">
      <c r="C2604" s="5">
        <v>2594</v>
      </c>
      <c r="D2604" s="5"/>
    </row>
    <row r="2605" spans="3:4" x14ac:dyDescent="0.25">
      <c r="C2605" s="5">
        <v>2595</v>
      </c>
      <c r="D2605" s="5"/>
    </row>
    <row r="2606" spans="3:4" x14ac:dyDescent="0.25">
      <c r="C2606" s="5">
        <v>2596</v>
      </c>
      <c r="D2606" s="5"/>
    </row>
    <row r="2607" spans="3:4" x14ac:dyDescent="0.25">
      <c r="C2607" s="5">
        <v>2597</v>
      </c>
      <c r="D2607" s="5"/>
    </row>
    <row r="2608" spans="3:4" x14ac:dyDescent="0.25">
      <c r="C2608" s="5">
        <v>2598</v>
      </c>
      <c r="D2608" s="5"/>
    </row>
    <row r="2609" spans="3:4" x14ac:dyDescent="0.25">
      <c r="C2609" s="5">
        <v>2599</v>
      </c>
      <c r="D2609" s="5"/>
    </row>
    <row r="2610" spans="3:4" x14ac:dyDescent="0.25">
      <c r="C2610" s="5">
        <v>2600</v>
      </c>
      <c r="D2610" s="5"/>
    </row>
    <row r="2611" spans="3:4" x14ac:dyDescent="0.25">
      <c r="C2611" s="5">
        <v>2601</v>
      </c>
      <c r="D2611" s="5"/>
    </row>
    <row r="2612" spans="3:4" x14ac:dyDescent="0.25">
      <c r="C2612" s="5">
        <v>2602</v>
      </c>
      <c r="D2612" s="5"/>
    </row>
    <row r="2613" spans="3:4" x14ac:dyDescent="0.25">
      <c r="C2613" s="5">
        <v>2603</v>
      </c>
      <c r="D2613" s="5"/>
    </row>
    <row r="2614" spans="3:4" x14ac:dyDescent="0.25">
      <c r="C2614" s="5">
        <v>2604</v>
      </c>
      <c r="D2614" s="5"/>
    </row>
    <row r="2615" spans="3:4" x14ac:dyDescent="0.25">
      <c r="C2615" s="5">
        <v>2605</v>
      </c>
      <c r="D2615" s="5"/>
    </row>
    <row r="2616" spans="3:4" x14ac:dyDescent="0.25">
      <c r="C2616" s="5">
        <v>2606</v>
      </c>
      <c r="D2616" s="5"/>
    </row>
    <row r="2617" spans="3:4" x14ac:dyDescent="0.25">
      <c r="C2617" s="5">
        <v>2607</v>
      </c>
      <c r="D2617" s="5"/>
    </row>
    <row r="2618" spans="3:4" x14ac:dyDescent="0.25">
      <c r="C2618" s="5">
        <v>2608</v>
      </c>
      <c r="D2618" s="5"/>
    </row>
    <row r="2619" spans="3:4" x14ac:dyDescent="0.25">
      <c r="C2619" s="5">
        <v>2609</v>
      </c>
      <c r="D2619" s="5"/>
    </row>
    <row r="2620" spans="3:4" x14ac:dyDescent="0.25">
      <c r="C2620" s="5">
        <v>2610</v>
      </c>
      <c r="D2620" s="5"/>
    </row>
    <row r="2621" spans="3:4" x14ac:dyDescent="0.25">
      <c r="C2621" s="5">
        <v>2611</v>
      </c>
      <c r="D2621" s="5"/>
    </row>
    <row r="2622" spans="3:4" x14ac:dyDescent="0.25">
      <c r="C2622" s="5">
        <v>2612</v>
      </c>
      <c r="D2622" s="5"/>
    </row>
    <row r="2623" spans="3:4" x14ac:dyDescent="0.25">
      <c r="C2623" s="5">
        <v>2613</v>
      </c>
      <c r="D2623" s="5"/>
    </row>
    <row r="2624" spans="3:4" x14ac:dyDescent="0.25">
      <c r="C2624" s="5">
        <v>2614</v>
      </c>
      <c r="D2624" s="5"/>
    </row>
    <row r="2625" spans="3:4" x14ac:dyDescent="0.25">
      <c r="C2625" s="5">
        <v>2615</v>
      </c>
      <c r="D2625" s="5"/>
    </row>
    <row r="2626" spans="3:4" x14ac:dyDescent="0.25">
      <c r="C2626" s="5">
        <v>2616</v>
      </c>
      <c r="D2626" s="5"/>
    </row>
    <row r="2627" spans="3:4" x14ac:dyDescent="0.25">
      <c r="C2627" s="5">
        <v>2617</v>
      </c>
      <c r="D2627" s="5"/>
    </row>
    <row r="2628" spans="3:4" x14ac:dyDescent="0.25">
      <c r="C2628" s="5">
        <v>2618</v>
      </c>
      <c r="D2628" s="5"/>
    </row>
    <row r="2629" spans="3:4" x14ac:dyDescent="0.25">
      <c r="C2629" s="5">
        <v>2619</v>
      </c>
      <c r="D2629" s="5"/>
    </row>
    <row r="2630" spans="3:4" x14ac:dyDescent="0.25">
      <c r="C2630" s="5">
        <v>2620</v>
      </c>
      <c r="D2630" s="5"/>
    </row>
    <row r="2631" spans="3:4" x14ac:dyDescent="0.25">
      <c r="C2631" s="5">
        <v>2621</v>
      </c>
      <c r="D2631" s="5"/>
    </row>
    <row r="2632" spans="3:4" x14ac:dyDescent="0.25">
      <c r="C2632" s="5">
        <v>2622</v>
      </c>
      <c r="D2632" s="5"/>
    </row>
    <row r="2633" spans="3:4" x14ac:dyDescent="0.25">
      <c r="C2633" s="5">
        <v>2623</v>
      </c>
      <c r="D2633" s="5"/>
    </row>
    <row r="2634" spans="3:4" x14ac:dyDescent="0.25">
      <c r="C2634" s="5">
        <v>2624</v>
      </c>
      <c r="D2634" s="5"/>
    </row>
    <row r="2635" spans="3:4" x14ac:dyDescent="0.25">
      <c r="C2635" s="5">
        <v>2625</v>
      </c>
      <c r="D2635" s="5"/>
    </row>
    <row r="2636" spans="3:4" x14ac:dyDescent="0.25">
      <c r="C2636" s="5">
        <v>2626</v>
      </c>
      <c r="D2636" s="5"/>
    </row>
    <row r="2637" spans="3:4" x14ac:dyDescent="0.25">
      <c r="C2637" s="5">
        <v>2627</v>
      </c>
      <c r="D2637" s="5"/>
    </row>
    <row r="2638" spans="3:4" x14ac:dyDescent="0.25">
      <c r="C2638" s="5">
        <v>2628</v>
      </c>
      <c r="D2638" s="5"/>
    </row>
    <row r="2639" spans="3:4" x14ac:dyDescent="0.25">
      <c r="C2639" s="5">
        <v>2629</v>
      </c>
      <c r="D2639" s="5"/>
    </row>
    <row r="2640" spans="3:4" x14ac:dyDescent="0.25">
      <c r="C2640" s="5">
        <v>2630</v>
      </c>
      <c r="D2640" s="5"/>
    </row>
    <row r="2641" spans="3:4" x14ac:dyDescent="0.25">
      <c r="C2641" s="5">
        <v>2631</v>
      </c>
      <c r="D2641" s="5"/>
    </row>
    <row r="2642" spans="3:4" x14ac:dyDescent="0.25">
      <c r="C2642" s="5">
        <v>2632</v>
      </c>
      <c r="D2642" s="5"/>
    </row>
    <row r="2643" spans="3:4" x14ac:dyDescent="0.25">
      <c r="C2643" s="5">
        <v>2633</v>
      </c>
      <c r="D2643" s="5"/>
    </row>
    <row r="2644" spans="3:4" x14ac:dyDescent="0.25">
      <c r="C2644" s="5">
        <v>2634</v>
      </c>
      <c r="D2644" s="5"/>
    </row>
    <row r="2645" spans="3:4" x14ac:dyDescent="0.25">
      <c r="C2645" s="5">
        <v>2635</v>
      </c>
      <c r="D2645" s="5"/>
    </row>
    <row r="2646" spans="3:4" x14ac:dyDescent="0.25">
      <c r="C2646" s="5">
        <v>2636</v>
      </c>
      <c r="D2646" s="5"/>
    </row>
    <row r="2647" spans="3:4" x14ac:dyDescent="0.25">
      <c r="C2647" s="5">
        <v>2637</v>
      </c>
      <c r="D2647" s="5"/>
    </row>
    <row r="2648" spans="3:4" x14ac:dyDescent="0.25">
      <c r="C2648" s="5">
        <v>2638</v>
      </c>
      <c r="D2648" s="5"/>
    </row>
    <row r="2649" spans="3:4" x14ac:dyDescent="0.25">
      <c r="C2649" s="5">
        <v>2639</v>
      </c>
      <c r="D2649" s="5"/>
    </row>
    <row r="2650" spans="3:4" x14ac:dyDescent="0.25">
      <c r="C2650" s="5">
        <v>2640</v>
      </c>
      <c r="D2650" s="5"/>
    </row>
    <row r="2651" spans="3:4" x14ac:dyDescent="0.25">
      <c r="C2651" s="5">
        <v>2641</v>
      </c>
      <c r="D2651" s="5"/>
    </row>
    <row r="2652" spans="3:4" x14ac:dyDescent="0.25">
      <c r="C2652" s="5">
        <v>2642</v>
      </c>
      <c r="D2652" s="5"/>
    </row>
    <row r="2653" spans="3:4" x14ac:dyDescent="0.25">
      <c r="C2653" s="5">
        <v>2643</v>
      </c>
      <c r="D2653" s="5"/>
    </row>
    <row r="2654" spans="3:4" x14ac:dyDescent="0.25">
      <c r="C2654" s="5">
        <v>2644</v>
      </c>
      <c r="D2654" s="5"/>
    </row>
    <row r="2655" spans="3:4" x14ac:dyDescent="0.25">
      <c r="C2655" s="5">
        <v>2645</v>
      </c>
      <c r="D2655" s="5"/>
    </row>
    <row r="2656" spans="3:4" x14ac:dyDescent="0.25">
      <c r="C2656" s="5">
        <v>2646</v>
      </c>
      <c r="D2656" s="5"/>
    </row>
    <row r="2657" spans="3:4" x14ac:dyDescent="0.25">
      <c r="C2657" s="5">
        <v>2647</v>
      </c>
      <c r="D2657" s="5"/>
    </row>
    <row r="2658" spans="3:4" x14ac:dyDescent="0.25">
      <c r="C2658" s="5">
        <v>2648</v>
      </c>
      <c r="D2658" s="5"/>
    </row>
    <row r="2659" spans="3:4" x14ac:dyDescent="0.25">
      <c r="C2659" s="5">
        <v>2649</v>
      </c>
      <c r="D2659" s="5"/>
    </row>
    <row r="2660" spans="3:4" x14ac:dyDescent="0.25">
      <c r="C2660" s="5">
        <v>2650</v>
      </c>
      <c r="D2660" s="5"/>
    </row>
    <row r="2661" spans="3:4" x14ac:dyDescent="0.25">
      <c r="C2661" s="5">
        <v>2651</v>
      </c>
      <c r="D2661" s="5"/>
    </row>
    <row r="2662" spans="3:4" x14ac:dyDescent="0.25">
      <c r="C2662" s="5">
        <v>2652</v>
      </c>
      <c r="D2662" s="5"/>
    </row>
    <row r="2663" spans="3:4" x14ac:dyDescent="0.25">
      <c r="C2663" s="5">
        <v>2653</v>
      </c>
      <c r="D2663" s="5"/>
    </row>
    <row r="2664" spans="3:4" x14ac:dyDescent="0.25">
      <c r="C2664" s="5">
        <v>2654</v>
      </c>
      <c r="D2664" s="5"/>
    </row>
    <row r="2665" spans="3:4" x14ac:dyDescent="0.25">
      <c r="C2665" s="5">
        <v>2655</v>
      </c>
      <c r="D2665" s="5"/>
    </row>
    <row r="2666" spans="3:4" x14ac:dyDescent="0.25">
      <c r="C2666" s="5">
        <v>2656</v>
      </c>
      <c r="D2666" s="5"/>
    </row>
    <row r="2667" spans="3:4" x14ac:dyDescent="0.25">
      <c r="C2667" s="5">
        <v>2657</v>
      </c>
      <c r="D2667" s="5"/>
    </row>
    <row r="2668" spans="3:4" x14ac:dyDescent="0.25">
      <c r="C2668" s="5">
        <v>2658</v>
      </c>
      <c r="D2668" s="5"/>
    </row>
    <row r="2669" spans="3:4" x14ac:dyDescent="0.25">
      <c r="C2669" s="5">
        <v>2659</v>
      </c>
      <c r="D2669" s="5"/>
    </row>
    <row r="2670" spans="3:4" x14ac:dyDescent="0.25">
      <c r="C2670" s="5">
        <v>2660</v>
      </c>
      <c r="D2670" s="5"/>
    </row>
    <row r="2671" spans="3:4" x14ac:dyDescent="0.25">
      <c r="C2671" s="5">
        <v>2661</v>
      </c>
      <c r="D2671" s="5"/>
    </row>
    <row r="2672" spans="3:4" x14ac:dyDescent="0.25">
      <c r="C2672" s="5">
        <v>2662</v>
      </c>
      <c r="D2672" s="5"/>
    </row>
    <row r="2673" spans="3:4" x14ac:dyDescent="0.25">
      <c r="C2673" s="5">
        <v>2663</v>
      </c>
      <c r="D2673" s="5"/>
    </row>
    <row r="2674" spans="3:4" x14ac:dyDescent="0.25">
      <c r="C2674" s="5">
        <v>2664</v>
      </c>
      <c r="D2674" s="5"/>
    </row>
    <row r="2675" spans="3:4" x14ac:dyDescent="0.25">
      <c r="C2675" s="5">
        <v>2665</v>
      </c>
      <c r="D2675" s="5"/>
    </row>
    <row r="2676" spans="3:4" x14ac:dyDescent="0.25">
      <c r="C2676" s="5">
        <v>2666</v>
      </c>
      <c r="D2676" s="5"/>
    </row>
    <row r="2677" spans="3:4" x14ac:dyDescent="0.25">
      <c r="C2677" s="5">
        <v>2667</v>
      </c>
      <c r="D2677" s="5"/>
    </row>
    <row r="2678" spans="3:4" x14ac:dyDescent="0.25">
      <c r="C2678" s="5">
        <v>2668</v>
      </c>
      <c r="D2678" s="5"/>
    </row>
    <row r="2679" spans="3:4" x14ac:dyDescent="0.25">
      <c r="C2679" s="5">
        <v>2669</v>
      </c>
      <c r="D2679" s="5"/>
    </row>
    <row r="2680" spans="3:4" x14ac:dyDescent="0.25">
      <c r="C2680" s="5">
        <v>2670</v>
      </c>
      <c r="D2680" s="5"/>
    </row>
    <row r="2681" spans="3:4" x14ac:dyDescent="0.25">
      <c r="C2681" s="5">
        <v>2671</v>
      </c>
      <c r="D2681" s="5"/>
    </row>
    <row r="2682" spans="3:4" x14ac:dyDescent="0.25">
      <c r="C2682" s="5">
        <v>2672</v>
      </c>
      <c r="D2682" s="5"/>
    </row>
    <row r="2683" spans="3:4" x14ac:dyDescent="0.25">
      <c r="C2683" s="5">
        <v>2673</v>
      </c>
      <c r="D2683" s="5"/>
    </row>
    <row r="2684" spans="3:4" x14ac:dyDescent="0.25">
      <c r="C2684" s="5">
        <v>2674</v>
      </c>
      <c r="D2684" s="5"/>
    </row>
    <row r="2685" spans="3:4" x14ac:dyDescent="0.25">
      <c r="C2685" s="5">
        <v>2675</v>
      </c>
      <c r="D2685" s="5"/>
    </row>
    <row r="2686" spans="3:4" x14ac:dyDescent="0.25">
      <c r="C2686" s="5">
        <v>2676</v>
      </c>
      <c r="D2686" s="5"/>
    </row>
    <row r="2687" spans="3:4" x14ac:dyDescent="0.25">
      <c r="C2687" s="5">
        <v>2677</v>
      </c>
      <c r="D2687" s="5"/>
    </row>
    <row r="2688" spans="3:4" x14ac:dyDescent="0.25">
      <c r="C2688" s="5">
        <v>2678</v>
      </c>
      <c r="D2688" s="5"/>
    </row>
    <row r="2689" spans="3:4" x14ac:dyDescent="0.25">
      <c r="C2689" s="5">
        <v>2679</v>
      </c>
      <c r="D2689" s="5"/>
    </row>
    <row r="2690" spans="3:4" x14ac:dyDescent="0.25">
      <c r="C2690" s="5">
        <v>2680</v>
      </c>
      <c r="D2690" s="5"/>
    </row>
    <row r="2691" spans="3:4" x14ac:dyDescent="0.25">
      <c r="C2691" s="5">
        <v>2681</v>
      </c>
      <c r="D2691" s="5"/>
    </row>
    <row r="2692" spans="3:4" x14ac:dyDescent="0.25">
      <c r="C2692" s="5">
        <v>2682</v>
      </c>
      <c r="D2692" s="5"/>
    </row>
    <row r="2693" spans="3:4" x14ac:dyDescent="0.25">
      <c r="C2693" s="5">
        <v>2683</v>
      </c>
      <c r="D2693" s="5"/>
    </row>
    <row r="2694" spans="3:4" x14ac:dyDescent="0.25">
      <c r="C2694" s="5">
        <v>2684</v>
      </c>
      <c r="D2694" s="5"/>
    </row>
    <row r="2695" spans="3:4" x14ac:dyDescent="0.25">
      <c r="C2695" s="5">
        <v>2685</v>
      </c>
      <c r="D2695" s="5"/>
    </row>
    <row r="2696" spans="3:4" x14ac:dyDescent="0.25">
      <c r="C2696" s="5">
        <v>2686</v>
      </c>
      <c r="D2696" s="5"/>
    </row>
    <row r="2697" spans="3:4" x14ac:dyDescent="0.25">
      <c r="C2697" s="5">
        <v>2687</v>
      </c>
      <c r="D2697" s="5"/>
    </row>
    <row r="2698" spans="3:4" x14ac:dyDescent="0.25">
      <c r="C2698" s="5">
        <v>2688</v>
      </c>
      <c r="D2698" s="5"/>
    </row>
    <row r="2699" spans="3:4" x14ac:dyDescent="0.25">
      <c r="C2699" s="5">
        <v>2689</v>
      </c>
      <c r="D2699" s="5"/>
    </row>
    <row r="2700" spans="3:4" x14ac:dyDescent="0.25">
      <c r="C2700" s="5">
        <v>2690</v>
      </c>
      <c r="D2700" s="5"/>
    </row>
    <row r="2701" spans="3:4" x14ac:dyDescent="0.25">
      <c r="C2701" s="5">
        <v>2691</v>
      </c>
      <c r="D2701" s="5"/>
    </row>
    <row r="2702" spans="3:4" x14ac:dyDescent="0.25">
      <c r="C2702" s="5">
        <v>2692</v>
      </c>
      <c r="D2702" s="5"/>
    </row>
    <row r="2703" spans="3:4" x14ac:dyDescent="0.25">
      <c r="C2703" s="5">
        <v>2693</v>
      </c>
      <c r="D2703" s="5"/>
    </row>
    <row r="2704" spans="3:4" x14ac:dyDescent="0.25">
      <c r="C2704" s="5">
        <v>2694</v>
      </c>
      <c r="D2704" s="5"/>
    </row>
    <row r="2705" spans="3:4" x14ac:dyDescent="0.25">
      <c r="C2705" s="5">
        <v>2695</v>
      </c>
      <c r="D2705" s="5"/>
    </row>
    <row r="2706" spans="3:4" x14ac:dyDescent="0.25">
      <c r="C2706" s="5">
        <v>2696</v>
      </c>
      <c r="D2706" s="5"/>
    </row>
    <row r="2707" spans="3:4" x14ac:dyDescent="0.25">
      <c r="C2707" s="5">
        <v>2697</v>
      </c>
      <c r="D2707" s="5"/>
    </row>
    <row r="2708" spans="3:4" x14ac:dyDescent="0.25">
      <c r="C2708" s="5">
        <v>2698</v>
      </c>
      <c r="D2708" s="5"/>
    </row>
    <row r="2709" spans="3:4" x14ac:dyDescent="0.25">
      <c r="C2709" s="5">
        <v>2699</v>
      </c>
      <c r="D2709" s="5"/>
    </row>
    <row r="2710" spans="3:4" x14ac:dyDescent="0.25">
      <c r="C2710" s="5">
        <v>2700</v>
      </c>
      <c r="D2710" s="5"/>
    </row>
    <row r="2711" spans="3:4" x14ac:dyDescent="0.25">
      <c r="C2711" s="5">
        <v>2701</v>
      </c>
      <c r="D2711" s="5"/>
    </row>
    <row r="2712" spans="3:4" x14ac:dyDescent="0.25">
      <c r="C2712" s="5">
        <v>2702</v>
      </c>
      <c r="D2712" s="5"/>
    </row>
    <row r="2713" spans="3:4" x14ac:dyDescent="0.25">
      <c r="C2713" s="5">
        <v>2703</v>
      </c>
      <c r="D2713" s="5"/>
    </row>
    <row r="2714" spans="3:4" x14ac:dyDescent="0.25">
      <c r="C2714" s="5">
        <v>2704</v>
      </c>
      <c r="D2714" s="5"/>
    </row>
    <row r="2715" spans="3:4" x14ac:dyDescent="0.25">
      <c r="C2715" s="5">
        <v>2705</v>
      </c>
      <c r="D2715" s="5"/>
    </row>
    <row r="2716" spans="3:4" x14ac:dyDescent="0.25">
      <c r="C2716" s="5">
        <v>2706</v>
      </c>
      <c r="D2716" s="5"/>
    </row>
    <row r="2717" spans="3:4" x14ac:dyDescent="0.25">
      <c r="C2717" s="5">
        <v>2707</v>
      </c>
      <c r="D2717" s="5"/>
    </row>
    <row r="2718" spans="3:4" x14ac:dyDescent="0.25">
      <c r="C2718" s="5">
        <v>2708</v>
      </c>
      <c r="D2718" s="5"/>
    </row>
    <row r="2719" spans="3:4" x14ac:dyDescent="0.25">
      <c r="C2719" s="5">
        <v>2709</v>
      </c>
      <c r="D2719" s="5"/>
    </row>
    <row r="2720" spans="3:4" x14ac:dyDescent="0.25">
      <c r="C2720" s="5">
        <v>2710</v>
      </c>
      <c r="D2720" s="5"/>
    </row>
    <row r="2721" spans="3:4" x14ac:dyDescent="0.25">
      <c r="C2721" s="5">
        <v>2711</v>
      </c>
      <c r="D2721" s="5"/>
    </row>
    <row r="2722" spans="3:4" x14ac:dyDescent="0.25">
      <c r="C2722" s="5">
        <v>2712</v>
      </c>
      <c r="D2722" s="5"/>
    </row>
    <row r="2723" spans="3:4" x14ac:dyDescent="0.25">
      <c r="C2723" s="5">
        <v>2713</v>
      </c>
      <c r="D2723" s="5"/>
    </row>
    <row r="2724" spans="3:4" x14ac:dyDescent="0.25">
      <c r="C2724" s="5">
        <v>2714</v>
      </c>
      <c r="D2724" s="5"/>
    </row>
    <row r="2725" spans="3:4" x14ac:dyDescent="0.25">
      <c r="C2725" s="5">
        <v>2715</v>
      </c>
      <c r="D2725" s="5"/>
    </row>
    <row r="2726" spans="3:4" x14ac:dyDescent="0.25">
      <c r="C2726" s="5">
        <v>2716</v>
      </c>
      <c r="D2726" s="5"/>
    </row>
    <row r="2727" spans="3:4" x14ac:dyDescent="0.25">
      <c r="C2727" s="5">
        <v>2717</v>
      </c>
      <c r="D2727" s="5"/>
    </row>
    <row r="2728" spans="3:4" x14ac:dyDescent="0.25">
      <c r="C2728" s="5">
        <v>2718</v>
      </c>
      <c r="D2728" s="5"/>
    </row>
    <row r="2729" spans="3:4" x14ac:dyDescent="0.25">
      <c r="C2729" s="5">
        <v>2719</v>
      </c>
      <c r="D2729" s="5"/>
    </row>
    <row r="2730" spans="3:4" x14ac:dyDescent="0.25">
      <c r="C2730" s="5">
        <v>2720</v>
      </c>
      <c r="D2730" s="5"/>
    </row>
    <row r="2731" spans="3:4" x14ac:dyDescent="0.25">
      <c r="C2731" s="5">
        <v>2721</v>
      </c>
      <c r="D2731" s="5"/>
    </row>
    <row r="2732" spans="3:4" x14ac:dyDescent="0.25">
      <c r="C2732" s="5">
        <v>2722</v>
      </c>
      <c r="D2732" s="5"/>
    </row>
    <row r="2733" spans="3:4" x14ac:dyDescent="0.25">
      <c r="C2733" s="5">
        <v>2723</v>
      </c>
      <c r="D2733" s="5"/>
    </row>
    <row r="2734" spans="3:4" x14ac:dyDescent="0.25">
      <c r="C2734" s="5">
        <v>2724</v>
      </c>
      <c r="D2734" s="5"/>
    </row>
    <row r="2735" spans="3:4" x14ac:dyDescent="0.25">
      <c r="C2735" s="5">
        <v>2725</v>
      </c>
      <c r="D2735" s="5"/>
    </row>
    <row r="2736" spans="3:4" x14ac:dyDescent="0.25">
      <c r="C2736" s="5">
        <v>2726</v>
      </c>
      <c r="D2736" s="5"/>
    </row>
    <row r="2737" spans="3:4" x14ac:dyDescent="0.25">
      <c r="C2737" s="5">
        <v>2727</v>
      </c>
      <c r="D2737" s="5"/>
    </row>
    <row r="2738" spans="3:4" x14ac:dyDescent="0.25">
      <c r="C2738" s="5">
        <v>2728</v>
      </c>
      <c r="D2738" s="5"/>
    </row>
    <row r="2739" spans="3:4" x14ac:dyDescent="0.25">
      <c r="C2739" s="5">
        <v>2729</v>
      </c>
      <c r="D2739" s="5"/>
    </row>
    <row r="2740" spans="3:4" x14ac:dyDescent="0.25">
      <c r="C2740" s="5">
        <v>2730</v>
      </c>
      <c r="D2740" s="5"/>
    </row>
    <row r="2741" spans="3:4" x14ac:dyDescent="0.25">
      <c r="C2741" s="5">
        <v>2731</v>
      </c>
      <c r="D2741" s="5"/>
    </row>
    <row r="2742" spans="3:4" x14ac:dyDescent="0.25">
      <c r="C2742" s="5">
        <v>2732</v>
      </c>
      <c r="D2742" s="5"/>
    </row>
    <row r="2743" spans="3:4" x14ac:dyDescent="0.25">
      <c r="C2743" s="5">
        <v>2733</v>
      </c>
      <c r="D2743" s="5"/>
    </row>
    <row r="2744" spans="3:4" x14ac:dyDescent="0.25">
      <c r="C2744" s="5">
        <v>2734</v>
      </c>
      <c r="D2744" s="5"/>
    </row>
    <row r="2745" spans="3:4" x14ac:dyDescent="0.25">
      <c r="C2745" s="5">
        <v>2735</v>
      </c>
      <c r="D2745" s="5"/>
    </row>
    <row r="2746" spans="3:4" x14ac:dyDescent="0.25">
      <c r="C2746" s="5">
        <v>2736</v>
      </c>
      <c r="D2746" s="5"/>
    </row>
    <row r="2747" spans="3:4" x14ac:dyDescent="0.25">
      <c r="C2747" s="5">
        <v>2737</v>
      </c>
      <c r="D2747" s="5"/>
    </row>
    <row r="2748" spans="3:4" x14ac:dyDescent="0.25">
      <c r="C2748" s="5">
        <v>2738</v>
      </c>
      <c r="D2748" s="5"/>
    </row>
    <row r="2749" spans="3:4" x14ac:dyDescent="0.25">
      <c r="C2749" s="5">
        <v>2739</v>
      </c>
      <c r="D2749" s="5"/>
    </row>
    <row r="2750" spans="3:4" x14ac:dyDescent="0.25">
      <c r="C2750" s="5">
        <v>2740</v>
      </c>
      <c r="D2750" s="5"/>
    </row>
    <row r="2751" spans="3:4" x14ac:dyDescent="0.25">
      <c r="C2751" s="5">
        <v>2741</v>
      </c>
      <c r="D2751" s="5"/>
    </row>
    <row r="2752" spans="3:4" x14ac:dyDescent="0.25">
      <c r="C2752" s="5">
        <v>2742</v>
      </c>
      <c r="D2752" s="5"/>
    </row>
    <row r="2753" spans="3:4" x14ac:dyDescent="0.25">
      <c r="C2753" s="5">
        <v>2743</v>
      </c>
      <c r="D2753" s="5"/>
    </row>
    <row r="2754" spans="3:4" x14ac:dyDescent="0.25">
      <c r="C2754" s="5">
        <v>2744</v>
      </c>
      <c r="D2754" s="5"/>
    </row>
    <row r="2755" spans="3:4" x14ac:dyDescent="0.25">
      <c r="C2755" s="5">
        <v>2745</v>
      </c>
      <c r="D2755" s="5"/>
    </row>
    <row r="2756" spans="3:4" x14ac:dyDescent="0.25">
      <c r="C2756" s="5">
        <v>2746</v>
      </c>
      <c r="D2756" s="5"/>
    </row>
    <row r="2757" spans="3:4" x14ac:dyDescent="0.25">
      <c r="C2757" s="5">
        <v>2747</v>
      </c>
      <c r="D2757" s="5"/>
    </row>
    <row r="2758" spans="3:4" x14ac:dyDescent="0.25">
      <c r="C2758" s="5">
        <v>2748</v>
      </c>
      <c r="D2758" s="5"/>
    </row>
    <row r="2759" spans="3:4" x14ac:dyDescent="0.25">
      <c r="C2759" s="5">
        <v>2749</v>
      </c>
      <c r="D2759" s="5"/>
    </row>
    <row r="2760" spans="3:4" x14ac:dyDescent="0.25">
      <c r="C2760" s="5">
        <v>2750</v>
      </c>
      <c r="D2760" s="5"/>
    </row>
    <row r="2761" spans="3:4" x14ac:dyDescent="0.25">
      <c r="C2761" s="5">
        <v>2751</v>
      </c>
      <c r="D2761" s="5"/>
    </row>
    <row r="2762" spans="3:4" x14ac:dyDescent="0.25">
      <c r="C2762" s="5">
        <v>2752</v>
      </c>
      <c r="D2762" s="5"/>
    </row>
    <row r="2763" spans="3:4" x14ac:dyDescent="0.25">
      <c r="C2763" s="5">
        <v>2753</v>
      </c>
      <c r="D2763" s="5"/>
    </row>
    <row r="2764" spans="3:4" x14ac:dyDescent="0.25">
      <c r="C2764" s="5">
        <v>2754</v>
      </c>
      <c r="D2764" s="5"/>
    </row>
    <row r="2765" spans="3:4" x14ac:dyDescent="0.25">
      <c r="C2765" s="5">
        <v>2755</v>
      </c>
      <c r="D2765" s="5"/>
    </row>
    <row r="2766" spans="3:4" x14ac:dyDescent="0.25">
      <c r="C2766" s="5">
        <v>2756</v>
      </c>
      <c r="D2766" s="5"/>
    </row>
    <row r="2767" spans="3:4" x14ac:dyDescent="0.25">
      <c r="C2767" s="5">
        <v>2757</v>
      </c>
      <c r="D2767" s="5"/>
    </row>
    <row r="2768" spans="3:4" x14ac:dyDescent="0.25">
      <c r="C2768" s="5">
        <v>2758</v>
      </c>
      <c r="D2768" s="5"/>
    </row>
    <row r="2769" spans="3:4" x14ac:dyDescent="0.25">
      <c r="C2769" s="5">
        <v>2759</v>
      </c>
      <c r="D2769" s="5"/>
    </row>
    <row r="2770" spans="3:4" x14ac:dyDescent="0.25">
      <c r="C2770" s="5">
        <v>2760</v>
      </c>
      <c r="D2770" s="5"/>
    </row>
    <row r="2771" spans="3:4" x14ac:dyDescent="0.25">
      <c r="C2771" s="5">
        <v>2761</v>
      </c>
      <c r="D2771" s="5"/>
    </row>
    <row r="2772" spans="3:4" x14ac:dyDescent="0.25">
      <c r="C2772" s="5">
        <v>2762</v>
      </c>
      <c r="D2772" s="5"/>
    </row>
    <row r="2773" spans="3:4" x14ac:dyDescent="0.25">
      <c r="C2773" s="5">
        <v>2763</v>
      </c>
      <c r="D2773" s="5"/>
    </row>
    <row r="2774" spans="3:4" x14ac:dyDescent="0.25">
      <c r="C2774" s="5">
        <v>2764</v>
      </c>
      <c r="D2774" s="5"/>
    </row>
    <row r="2775" spans="3:4" x14ac:dyDescent="0.25">
      <c r="C2775" s="5">
        <v>2765</v>
      </c>
      <c r="D2775" s="5"/>
    </row>
    <row r="2776" spans="3:4" x14ac:dyDescent="0.25">
      <c r="C2776" s="5">
        <v>2766</v>
      </c>
      <c r="D2776" s="5"/>
    </row>
    <row r="2777" spans="3:4" x14ac:dyDescent="0.25">
      <c r="C2777" s="5">
        <v>2767</v>
      </c>
      <c r="D2777" s="5"/>
    </row>
    <row r="2778" spans="3:4" x14ac:dyDescent="0.25">
      <c r="C2778" s="5">
        <v>2768</v>
      </c>
      <c r="D2778" s="5"/>
    </row>
    <row r="2779" spans="3:4" x14ac:dyDescent="0.25">
      <c r="C2779" s="5">
        <v>2769</v>
      </c>
      <c r="D2779" s="5"/>
    </row>
    <row r="2780" spans="3:4" x14ac:dyDescent="0.25">
      <c r="C2780" s="5">
        <v>2770</v>
      </c>
      <c r="D2780" s="5"/>
    </row>
    <row r="2781" spans="3:4" x14ac:dyDescent="0.25">
      <c r="C2781" s="5">
        <v>2771</v>
      </c>
      <c r="D2781" s="5"/>
    </row>
    <row r="2782" spans="3:4" x14ac:dyDescent="0.25">
      <c r="C2782" s="5">
        <v>2772</v>
      </c>
      <c r="D2782" s="5"/>
    </row>
    <row r="2783" spans="3:4" x14ac:dyDescent="0.25">
      <c r="C2783" s="5">
        <v>2773</v>
      </c>
      <c r="D2783" s="5"/>
    </row>
    <row r="2784" spans="3:4" x14ac:dyDescent="0.25">
      <c r="C2784" s="5">
        <v>2774</v>
      </c>
      <c r="D2784" s="5"/>
    </row>
    <row r="2785" spans="3:4" x14ac:dyDescent="0.25">
      <c r="C2785" s="5">
        <v>2775</v>
      </c>
      <c r="D2785" s="5"/>
    </row>
    <row r="2786" spans="3:4" x14ac:dyDescent="0.25">
      <c r="C2786" s="5">
        <v>2776</v>
      </c>
      <c r="D2786" s="5"/>
    </row>
    <row r="2787" spans="3:4" x14ac:dyDescent="0.25">
      <c r="C2787" s="5">
        <v>2777</v>
      </c>
      <c r="D2787" s="5"/>
    </row>
    <row r="2788" spans="3:4" x14ac:dyDescent="0.25">
      <c r="C2788" s="5">
        <v>2778</v>
      </c>
      <c r="D2788" s="5"/>
    </row>
    <row r="2789" spans="3:4" x14ac:dyDescent="0.25">
      <c r="C2789" s="5">
        <v>2779</v>
      </c>
      <c r="D2789" s="5"/>
    </row>
    <row r="2790" spans="3:4" x14ac:dyDescent="0.25">
      <c r="C2790" s="5">
        <v>2780</v>
      </c>
      <c r="D2790" s="5"/>
    </row>
    <row r="2791" spans="3:4" x14ac:dyDescent="0.25">
      <c r="C2791" s="5">
        <v>2781</v>
      </c>
      <c r="D2791" s="5"/>
    </row>
    <row r="2792" spans="3:4" x14ac:dyDescent="0.25">
      <c r="C2792" s="5">
        <v>2782</v>
      </c>
      <c r="D2792" s="5"/>
    </row>
    <row r="2793" spans="3:4" x14ac:dyDescent="0.25">
      <c r="C2793" s="5">
        <v>2783</v>
      </c>
      <c r="D2793" s="5"/>
    </row>
    <row r="2794" spans="3:4" x14ac:dyDescent="0.25">
      <c r="C2794" s="5">
        <v>2784</v>
      </c>
      <c r="D2794" s="5"/>
    </row>
    <row r="2795" spans="3:4" x14ac:dyDescent="0.25">
      <c r="C2795" s="5">
        <v>2785</v>
      </c>
      <c r="D2795" s="5"/>
    </row>
    <row r="2796" spans="3:4" x14ac:dyDescent="0.25">
      <c r="C2796" s="5">
        <v>2786</v>
      </c>
      <c r="D2796" s="5"/>
    </row>
    <row r="2797" spans="3:4" x14ac:dyDescent="0.25">
      <c r="C2797" s="5">
        <v>2787</v>
      </c>
      <c r="D2797" s="5"/>
    </row>
    <row r="2798" spans="3:4" x14ac:dyDescent="0.25">
      <c r="C2798" s="5">
        <v>2788</v>
      </c>
      <c r="D2798" s="5"/>
    </row>
    <row r="2799" spans="3:4" x14ac:dyDescent="0.25">
      <c r="C2799" s="5">
        <v>2789</v>
      </c>
      <c r="D2799" s="5"/>
    </row>
    <row r="2800" spans="3:4" x14ac:dyDescent="0.25">
      <c r="C2800" s="5">
        <v>2790</v>
      </c>
      <c r="D2800" s="5"/>
    </row>
    <row r="2801" spans="3:4" x14ac:dyDescent="0.25">
      <c r="C2801" s="5">
        <v>2791</v>
      </c>
      <c r="D2801" s="5"/>
    </row>
    <row r="2802" spans="3:4" x14ac:dyDescent="0.25">
      <c r="C2802" s="5">
        <v>2792</v>
      </c>
      <c r="D2802" s="5"/>
    </row>
    <row r="2803" spans="3:4" x14ac:dyDescent="0.25">
      <c r="C2803" s="5">
        <v>2793</v>
      </c>
      <c r="D2803" s="5"/>
    </row>
    <row r="2804" spans="3:4" x14ac:dyDescent="0.25">
      <c r="C2804" s="5">
        <v>2794</v>
      </c>
      <c r="D2804" s="5"/>
    </row>
    <row r="2805" spans="3:4" x14ac:dyDescent="0.25">
      <c r="C2805" s="5">
        <v>2795</v>
      </c>
      <c r="D2805" s="5"/>
    </row>
    <row r="2806" spans="3:4" x14ac:dyDescent="0.25">
      <c r="C2806" s="5">
        <v>2796</v>
      </c>
      <c r="D2806" s="5"/>
    </row>
    <row r="2807" spans="3:4" x14ac:dyDescent="0.25">
      <c r="C2807" s="5">
        <v>2797</v>
      </c>
      <c r="D2807" s="5"/>
    </row>
    <row r="2808" spans="3:4" x14ac:dyDescent="0.25">
      <c r="C2808" s="5">
        <v>2798</v>
      </c>
      <c r="D2808" s="5"/>
    </row>
    <row r="2809" spans="3:4" x14ac:dyDescent="0.25">
      <c r="C2809" s="5">
        <v>2799</v>
      </c>
      <c r="D2809" s="5"/>
    </row>
    <row r="2810" spans="3:4" x14ac:dyDescent="0.25">
      <c r="C2810" s="5">
        <v>2800</v>
      </c>
      <c r="D2810" s="5"/>
    </row>
    <row r="2811" spans="3:4" x14ac:dyDescent="0.25">
      <c r="C2811" s="5">
        <v>2801</v>
      </c>
      <c r="D2811" s="5"/>
    </row>
    <row r="2812" spans="3:4" x14ac:dyDescent="0.25">
      <c r="C2812" s="5">
        <v>2802</v>
      </c>
      <c r="D2812" s="5"/>
    </row>
    <row r="2813" spans="3:4" x14ac:dyDescent="0.25">
      <c r="C2813" s="5">
        <v>2803</v>
      </c>
      <c r="D2813" s="5"/>
    </row>
    <row r="2814" spans="3:4" x14ac:dyDescent="0.25">
      <c r="C2814" s="5">
        <v>2804</v>
      </c>
      <c r="D2814" s="5"/>
    </row>
    <row r="2815" spans="3:4" x14ac:dyDescent="0.25">
      <c r="C2815" s="5">
        <v>2805</v>
      </c>
      <c r="D2815" s="5"/>
    </row>
    <row r="2816" spans="3:4" x14ac:dyDescent="0.25">
      <c r="C2816" s="5">
        <v>2806</v>
      </c>
      <c r="D2816" s="5"/>
    </row>
    <row r="2817" spans="3:4" x14ac:dyDescent="0.25">
      <c r="C2817" s="5">
        <v>2807</v>
      </c>
      <c r="D2817" s="5"/>
    </row>
    <row r="2818" spans="3:4" x14ac:dyDescent="0.25">
      <c r="C2818" s="5">
        <v>2808</v>
      </c>
      <c r="D2818" s="5"/>
    </row>
    <row r="2819" spans="3:4" x14ac:dyDescent="0.25">
      <c r="C2819" s="5">
        <v>2809</v>
      </c>
      <c r="D2819" s="5"/>
    </row>
    <row r="2820" spans="3:4" x14ac:dyDescent="0.25">
      <c r="C2820" s="5">
        <v>2810</v>
      </c>
      <c r="D2820" s="5"/>
    </row>
    <row r="2821" spans="3:4" x14ac:dyDescent="0.25">
      <c r="C2821" s="5">
        <v>2811</v>
      </c>
      <c r="D2821" s="5"/>
    </row>
    <row r="2822" spans="3:4" x14ac:dyDescent="0.25">
      <c r="C2822" s="5">
        <v>2812</v>
      </c>
      <c r="D2822" s="5"/>
    </row>
    <row r="2823" spans="3:4" x14ac:dyDescent="0.25">
      <c r="C2823" s="5">
        <v>2813</v>
      </c>
      <c r="D2823" s="5"/>
    </row>
    <row r="2824" spans="3:4" x14ac:dyDescent="0.25">
      <c r="C2824" s="5">
        <v>2814</v>
      </c>
      <c r="D2824" s="5"/>
    </row>
    <row r="2825" spans="3:4" x14ac:dyDescent="0.25">
      <c r="C2825" s="5">
        <v>2815</v>
      </c>
      <c r="D2825" s="5"/>
    </row>
    <row r="2826" spans="3:4" x14ac:dyDescent="0.25">
      <c r="C2826" s="5">
        <v>2816</v>
      </c>
      <c r="D2826" s="5"/>
    </row>
    <row r="2827" spans="3:4" x14ac:dyDescent="0.25">
      <c r="C2827" s="5">
        <v>2817</v>
      </c>
      <c r="D2827" s="5"/>
    </row>
    <row r="2828" spans="3:4" x14ac:dyDescent="0.25">
      <c r="C2828" s="5">
        <v>2818</v>
      </c>
      <c r="D2828" s="5"/>
    </row>
    <row r="2829" spans="3:4" x14ac:dyDescent="0.25">
      <c r="C2829" s="5">
        <v>2819</v>
      </c>
      <c r="D2829" s="5"/>
    </row>
    <row r="2830" spans="3:4" x14ac:dyDescent="0.25">
      <c r="C2830" s="5">
        <v>2820</v>
      </c>
      <c r="D2830" s="5"/>
    </row>
    <row r="2831" spans="3:4" x14ac:dyDescent="0.25">
      <c r="C2831" s="5">
        <v>2821</v>
      </c>
      <c r="D2831" s="5"/>
    </row>
    <row r="2832" spans="3:4" x14ac:dyDescent="0.25">
      <c r="C2832" s="5">
        <v>2822</v>
      </c>
      <c r="D2832" s="5"/>
    </row>
    <row r="2833" spans="3:4" x14ac:dyDescent="0.25">
      <c r="C2833" s="5">
        <v>2823</v>
      </c>
      <c r="D2833" s="5"/>
    </row>
    <row r="2834" spans="3:4" x14ac:dyDescent="0.25">
      <c r="C2834" s="5">
        <v>2824</v>
      </c>
      <c r="D2834" s="5"/>
    </row>
    <row r="2835" spans="3:4" x14ac:dyDescent="0.25">
      <c r="C2835" s="5">
        <v>2825</v>
      </c>
      <c r="D2835" s="5"/>
    </row>
    <row r="2836" spans="3:4" x14ac:dyDescent="0.25">
      <c r="C2836" s="5">
        <v>2826</v>
      </c>
      <c r="D2836" s="5"/>
    </row>
    <row r="2837" spans="3:4" x14ac:dyDescent="0.25">
      <c r="C2837" s="5">
        <v>2827</v>
      </c>
      <c r="D2837" s="5"/>
    </row>
    <row r="2838" spans="3:4" x14ac:dyDescent="0.25">
      <c r="C2838" s="5">
        <v>2828</v>
      </c>
      <c r="D2838" s="5"/>
    </row>
    <row r="2839" spans="3:4" x14ac:dyDescent="0.25">
      <c r="C2839" s="5">
        <v>2829</v>
      </c>
      <c r="D2839" s="5"/>
    </row>
    <row r="2840" spans="3:4" x14ac:dyDescent="0.25">
      <c r="C2840" s="5">
        <v>2830</v>
      </c>
      <c r="D2840" s="5"/>
    </row>
    <row r="2841" spans="3:4" x14ac:dyDescent="0.25">
      <c r="C2841" s="5">
        <v>2831</v>
      </c>
      <c r="D2841" s="5"/>
    </row>
    <row r="2842" spans="3:4" x14ac:dyDescent="0.25">
      <c r="C2842" s="5">
        <v>2832</v>
      </c>
      <c r="D2842" s="5"/>
    </row>
    <row r="2843" spans="3:4" x14ac:dyDescent="0.25">
      <c r="C2843" s="5">
        <v>2833</v>
      </c>
      <c r="D2843" s="5"/>
    </row>
    <row r="2844" spans="3:4" x14ac:dyDescent="0.25">
      <c r="C2844" s="5">
        <v>2834</v>
      </c>
      <c r="D2844" s="5"/>
    </row>
    <row r="2845" spans="3:4" x14ac:dyDescent="0.25">
      <c r="C2845" s="5">
        <v>2835</v>
      </c>
      <c r="D2845" s="5"/>
    </row>
    <row r="2846" spans="3:4" x14ac:dyDescent="0.25">
      <c r="C2846" s="5">
        <v>2836</v>
      </c>
      <c r="D2846" s="5"/>
    </row>
    <row r="2847" spans="3:4" x14ac:dyDescent="0.25">
      <c r="C2847" s="5">
        <v>2837</v>
      </c>
      <c r="D2847" s="5"/>
    </row>
    <row r="2848" spans="3:4" x14ac:dyDescent="0.25">
      <c r="C2848" s="5">
        <v>2838</v>
      </c>
      <c r="D2848" s="5"/>
    </row>
    <row r="2849" spans="3:4" x14ac:dyDescent="0.25">
      <c r="C2849" s="5">
        <v>2839</v>
      </c>
      <c r="D2849" s="5"/>
    </row>
    <row r="2850" spans="3:4" x14ac:dyDescent="0.25">
      <c r="C2850" s="5">
        <v>2840</v>
      </c>
      <c r="D2850" s="5"/>
    </row>
    <row r="2851" spans="3:4" x14ac:dyDescent="0.25">
      <c r="C2851" s="5">
        <v>2841</v>
      </c>
      <c r="D2851" s="5"/>
    </row>
    <row r="2852" spans="3:4" x14ac:dyDescent="0.25">
      <c r="C2852" s="5">
        <v>2842</v>
      </c>
      <c r="D2852" s="5"/>
    </row>
    <row r="2853" spans="3:4" x14ac:dyDescent="0.25">
      <c r="C2853" s="5">
        <v>2843</v>
      </c>
      <c r="D2853" s="5"/>
    </row>
    <row r="2854" spans="3:4" x14ac:dyDescent="0.25">
      <c r="C2854" s="5">
        <v>2844</v>
      </c>
      <c r="D2854" s="5"/>
    </row>
    <row r="2855" spans="3:4" x14ac:dyDescent="0.25">
      <c r="C2855" s="5">
        <v>2845</v>
      </c>
      <c r="D2855" s="5"/>
    </row>
    <row r="2856" spans="3:4" x14ac:dyDescent="0.25">
      <c r="C2856" s="5">
        <v>2846</v>
      </c>
      <c r="D2856" s="5"/>
    </row>
    <row r="2857" spans="3:4" x14ac:dyDescent="0.25">
      <c r="C2857" s="5">
        <v>2847</v>
      </c>
      <c r="D2857" s="5"/>
    </row>
    <row r="2858" spans="3:4" x14ac:dyDescent="0.25">
      <c r="C2858" s="5">
        <v>2848</v>
      </c>
      <c r="D2858" s="5"/>
    </row>
    <row r="2859" spans="3:4" x14ac:dyDescent="0.25">
      <c r="C2859" s="5">
        <v>2849</v>
      </c>
      <c r="D2859" s="5"/>
    </row>
    <row r="2860" spans="3:4" x14ac:dyDescent="0.25">
      <c r="C2860" s="5">
        <v>2850</v>
      </c>
      <c r="D2860" s="5"/>
    </row>
    <row r="2861" spans="3:4" x14ac:dyDescent="0.25">
      <c r="C2861" s="5">
        <v>2851</v>
      </c>
      <c r="D2861" s="5"/>
    </row>
    <row r="2862" spans="3:4" x14ac:dyDescent="0.25">
      <c r="C2862" s="5">
        <v>2852</v>
      </c>
      <c r="D2862" s="5"/>
    </row>
    <row r="2863" spans="3:4" x14ac:dyDescent="0.25">
      <c r="C2863" s="5">
        <v>2853</v>
      </c>
      <c r="D2863" s="5"/>
    </row>
    <row r="2864" spans="3:4" x14ac:dyDescent="0.25">
      <c r="C2864" s="5">
        <v>2854</v>
      </c>
      <c r="D2864" s="5"/>
    </row>
    <row r="2865" spans="3:4" x14ac:dyDescent="0.25">
      <c r="C2865" s="5">
        <v>2855</v>
      </c>
      <c r="D2865" s="5"/>
    </row>
    <row r="2866" spans="3:4" x14ac:dyDescent="0.25">
      <c r="C2866" s="5">
        <v>2856</v>
      </c>
      <c r="D2866" s="5"/>
    </row>
    <row r="2867" spans="3:4" x14ac:dyDescent="0.25">
      <c r="C2867" s="5">
        <v>2857</v>
      </c>
      <c r="D2867" s="5"/>
    </row>
    <row r="2868" spans="3:4" x14ac:dyDescent="0.25">
      <c r="C2868" s="5">
        <v>2858</v>
      </c>
      <c r="D2868" s="5"/>
    </row>
    <row r="2869" spans="3:4" x14ac:dyDescent="0.25">
      <c r="C2869" s="5">
        <v>2859</v>
      </c>
      <c r="D2869" s="5"/>
    </row>
    <row r="2870" spans="3:4" x14ac:dyDescent="0.25">
      <c r="C2870" s="5">
        <v>2860</v>
      </c>
      <c r="D2870" s="5"/>
    </row>
    <row r="2871" spans="3:4" x14ac:dyDescent="0.25">
      <c r="C2871" s="5">
        <v>2861</v>
      </c>
      <c r="D2871" s="5"/>
    </row>
    <row r="2872" spans="3:4" x14ac:dyDescent="0.25">
      <c r="C2872" s="5">
        <v>2862</v>
      </c>
      <c r="D2872" s="5"/>
    </row>
    <row r="2873" spans="3:4" x14ac:dyDescent="0.25">
      <c r="C2873" s="5">
        <v>2863</v>
      </c>
      <c r="D2873" s="5"/>
    </row>
    <row r="2874" spans="3:4" x14ac:dyDescent="0.25">
      <c r="C2874" s="5">
        <v>2864</v>
      </c>
      <c r="D2874" s="5"/>
    </row>
    <row r="2875" spans="3:4" x14ac:dyDescent="0.25">
      <c r="C2875" s="5">
        <v>2865</v>
      </c>
      <c r="D2875" s="5"/>
    </row>
    <row r="2876" spans="3:4" x14ac:dyDescent="0.25">
      <c r="C2876" s="5">
        <v>2866</v>
      </c>
      <c r="D2876" s="5"/>
    </row>
    <row r="2877" spans="3:4" x14ac:dyDescent="0.25">
      <c r="C2877" s="5">
        <v>2867</v>
      </c>
      <c r="D2877" s="5"/>
    </row>
    <row r="2878" spans="3:4" x14ac:dyDescent="0.25">
      <c r="C2878" s="5">
        <v>2868</v>
      </c>
      <c r="D2878" s="5"/>
    </row>
    <row r="2879" spans="3:4" x14ac:dyDescent="0.25">
      <c r="C2879" s="5">
        <v>2869</v>
      </c>
      <c r="D2879" s="5"/>
    </row>
    <row r="2880" spans="3:4" x14ac:dyDescent="0.25">
      <c r="C2880" s="5">
        <v>2870</v>
      </c>
      <c r="D2880" s="5"/>
    </row>
    <row r="2881" spans="3:4" x14ac:dyDescent="0.25">
      <c r="C2881" s="5">
        <v>2871</v>
      </c>
      <c r="D2881" s="5"/>
    </row>
    <row r="2882" spans="3:4" x14ac:dyDescent="0.25">
      <c r="C2882" s="5">
        <v>2872</v>
      </c>
      <c r="D2882" s="5"/>
    </row>
    <row r="2883" spans="3:4" x14ac:dyDescent="0.25">
      <c r="C2883" s="5">
        <v>2873</v>
      </c>
      <c r="D2883" s="5"/>
    </row>
    <row r="2884" spans="3:4" x14ac:dyDescent="0.25">
      <c r="C2884" s="5">
        <v>2874</v>
      </c>
      <c r="D2884" s="5"/>
    </row>
    <row r="2885" spans="3:4" x14ac:dyDescent="0.25">
      <c r="C2885" s="5">
        <v>2875</v>
      </c>
      <c r="D2885" s="5"/>
    </row>
    <row r="2886" spans="3:4" x14ac:dyDescent="0.25">
      <c r="C2886" s="5">
        <v>2876</v>
      </c>
      <c r="D2886" s="5"/>
    </row>
    <row r="2887" spans="3:4" x14ac:dyDescent="0.25">
      <c r="C2887" s="5">
        <v>2877</v>
      </c>
      <c r="D2887" s="5"/>
    </row>
    <row r="2888" spans="3:4" x14ac:dyDescent="0.25">
      <c r="C2888" s="5">
        <v>2878</v>
      </c>
      <c r="D2888" s="5"/>
    </row>
    <row r="2889" spans="3:4" x14ac:dyDescent="0.25">
      <c r="C2889" s="5">
        <v>2879</v>
      </c>
      <c r="D2889" s="5"/>
    </row>
    <row r="2890" spans="3:4" x14ac:dyDescent="0.25">
      <c r="C2890" s="5">
        <v>2880</v>
      </c>
      <c r="D2890" s="5"/>
    </row>
    <row r="2891" spans="3:4" x14ac:dyDescent="0.25">
      <c r="C2891" s="5">
        <v>2881</v>
      </c>
      <c r="D2891" s="5"/>
    </row>
    <row r="2892" spans="3:4" x14ac:dyDescent="0.25">
      <c r="C2892" s="5">
        <v>2882</v>
      </c>
      <c r="D2892" s="5"/>
    </row>
    <row r="2893" spans="3:4" x14ac:dyDescent="0.25">
      <c r="C2893" s="5">
        <v>2883</v>
      </c>
      <c r="D2893" s="5"/>
    </row>
    <row r="2894" spans="3:4" x14ac:dyDescent="0.25">
      <c r="C2894" s="5">
        <v>2884</v>
      </c>
      <c r="D2894" s="5"/>
    </row>
    <row r="2895" spans="3:4" x14ac:dyDescent="0.25">
      <c r="C2895" s="5">
        <v>2885</v>
      </c>
      <c r="D2895" s="5"/>
    </row>
    <row r="2896" spans="3:4" x14ac:dyDescent="0.25">
      <c r="C2896" s="5">
        <v>2886</v>
      </c>
      <c r="D2896" s="5"/>
    </row>
    <row r="2897" spans="3:4" x14ac:dyDescent="0.25">
      <c r="C2897" s="5">
        <v>2887</v>
      </c>
      <c r="D2897" s="5"/>
    </row>
    <row r="2898" spans="3:4" x14ac:dyDescent="0.25">
      <c r="C2898" s="5">
        <v>2888</v>
      </c>
      <c r="D2898" s="5"/>
    </row>
    <row r="2899" spans="3:4" x14ac:dyDescent="0.25">
      <c r="C2899" s="5">
        <v>2889</v>
      </c>
      <c r="D2899" s="5"/>
    </row>
    <row r="2900" spans="3:4" x14ac:dyDescent="0.25">
      <c r="C2900" s="5">
        <v>2890</v>
      </c>
      <c r="D2900" s="5"/>
    </row>
    <row r="2901" spans="3:4" x14ac:dyDescent="0.25">
      <c r="C2901" s="5">
        <v>2891</v>
      </c>
      <c r="D2901" s="5"/>
    </row>
    <row r="2902" spans="3:4" x14ac:dyDescent="0.25">
      <c r="C2902" s="5">
        <v>2892</v>
      </c>
      <c r="D2902" s="5"/>
    </row>
    <row r="2903" spans="3:4" x14ac:dyDescent="0.25">
      <c r="C2903" s="5">
        <v>2893</v>
      </c>
      <c r="D2903" s="5"/>
    </row>
    <row r="2904" spans="3:4" x14ac:dyDescent="0.25">
      <c r="C2904" s="5">
        <v>2894</v>
      </c>
      <c r="D2904" s="5"/>
    </row>
    <row r="2905" spans="3:4" x14ac:dyDescent="0.25">
      <c r="C2905" s="5">
        <v>2895</v>
      </c>
      <c r="D2905" s="5"/>
    </row>
    <row r="2906" spans="3:4" x14ac:dyDescent="0.25">
      <c r="C2906" s="5">
        <v>2896</v>
      </c>
      <c r="D2906" s="5"/>
    </row>
    <row r="2907" spans="3:4" x14ac:dyDescent="0.25">
      <c r="C2907" s="5">
        <v>2897</v>
      </c>
      <c r="D2907" s="5"/>
    </row>
    <row r="2908" spans="3:4" x14ac:dyDescent="0.25">
      <c r="C2908" s="5">
        <v>2898</v>
      </c>
      <c r="D2908" s="5"/>
    </row>
    <row r="2909" spans="3:4" x14ac:dyDescent="0.25">
      <c r="C2909" s="5">
        <v>2899</v>
      </c>
      <c r="D2909" s="5"/>
    </row>
    <row r="2910" spans="3:4" x14ac:dyDescent="0.25">
      <c r="C2910" s="5">
        <v>2900</v>
      </c>
      <c r="D2910" s="5"/>
    </row>
    <row r="2911" spans="3:4" x14ac:dyDescent="0.25">
      <c r="C2911" s="5">
        <v>2901</v>
      </c>
      <c r="D2911" s="5"/>
    </row>
    <row r="2912" spans="3:4" x14ac:dyDescent="0.25">
      <c r="C2912" s="5">
        <v>2902</v>
      </c>
      <c r="D2912" s="5"/>
    </row>
    <row r="2913" spans="3:4" x14ac:dyDescent="0.25">
      <c r="C2913" s="5">
        <v>2903</v>
      </c>
      <c r="D2913" s="5"/>
    </row>
    <row r="2914" spans="3:4" x14ac:dyDescent="0.25">
      <c r="C2914" s="5">
        <v>2904</v>
      </c>
      <c r="D2914" s="5"/>
    </row>
    <row r="2915" spans="3:4" x14ac:dyDescent="0.25">
      <c r="C2915" s="5">
        <v>2905</v>
      </c>
      <c r="D2915" s="5"/>
    </row>
    <row r="2916" spans="3:4" x14ac:dyDescent="0.25">
      <c r="C2916" s="5">
        <v>2906</v>
      </c>
      <c r="D2916" s="5"/>
    </row>
    <row r="2917" spans="3:4" x14ac:dyDescent="0.25">
      <c r="C2917" s="5">
        <v>2907</v>
      </c>
      <c r="D2917" s="5"/>
    </row>
    <row r="2918" spans="3:4" x14ac:dyDescent="0.25">
      <c r="C2918" s="5">
        <v>2908</v>
      </c>
      <c r="D2918" s="5"/>
    </row>
    <row r="2919" spans="3:4" x14ac:dyDescent="0.25">
      <c r="C2919" s="5">
        <v>2909</v>
      </c>
      <c r="D2919" s="5"/>
    </row>
    <row r="2920" spans="3:4" x14ac:dyDescent="0.25">
      <c r="C2920" s="5">
        <v>2910</v>
      </c>
      <c r="D2920" s="5"/>
    </row>
    <row r="2921" spans="3:4" x14ac:dyDescent="0.25">
      <c r="C2921" s="5">
        <v>2911</v>
      </c>
      <c r="D2921" s="5"/>
    </row>
    <row r="2922" spans="3:4" x14ac:dyDescent="0.25">
      <c r="C2922" s="5">
        <v>2912</v>
      </c>
      <c r="D2922" s="5"/>
    </row>
    <row r="2923" spans="3:4" x14ac:dyDescent="0.25">
      <c r="C2923" s="5">
        <v>2913</v>
      </c>
      <c r="D2923" s="5"/>
    </row>
    <row r="2924" spans="3:4" x14ac:dyDescent="0.25">
      <c r="C2924" s="5">
        <v>2914</v>
      </c>
      <c r="D2924" s="5"/>
    </row>
    <row r="2925" spans="3:4" x14ac:dyDescent="0.25">
      <c r="C2925" s="5">
        <v>2915</v>
      </c>
      <c r="D2925" s="5"/>
    </row>
    <row r="2926" spans="3:4" x14ac:dyDescent="0.25">
      <c r="C2926" s="5">
        <v>2916</v>
      </c>
      <c r="D2926" s="5"/>
    </row>
    <row r="2927" spans="3:4" x14ac:dyDescent="0.25">
      <c r="C2927" s="5">
        <v>2917</v>
      </c>
      <c r="D2927" s="5"/>
    </row>
    <row r="2928" spans="3:4" x14ac:dyDescent="0.25">
      <c r="C2928" s="5">
        <v>2918</v>
      </c>
      <c r="D2928" s="5"/>
    </row>
    <row r="2929" spans="3:4" x14ac:dyDescent="0.25">
      <c r="C2929" s="5">
        <v>2919</v>
      </c>
      <c r="D2929" s="5"/>
    </row>
    <row r="2930" spans="3:4" x14ac:dyDescent="0.25">
      <c r="C2930" s="5">
        <v>2920</v>
      </c>
      <c r="D2930" s="5"/>
    </row>
    <row r="2931" spans="3:4" x14ac:dyDescent="0.25">
      <c r="C2931" s="5">
        <v>2921</v>
      </c>
      <c r="D2931" s="5"/>
    </row>
    <row r="2932" spans="3:4" x14ac:dyDescent="0.25">
      <c r="C2932" s="5">
        <v>2922</v>
      </c>
      <c r="D2932" s="5"/>
    </row>
    <row r="2933" spans="3:4" x14ac:dyDescent="0.25">
      <c r="C2933" s="5">
        <v>2923</v>
      </c>
      <c r="D2933" s="5"/>
    </row>
    <row r="2934" spans="3:4" x14ac:dyDescent="0.25">
      <c r="C2934" s="5">
        <v>2924</v>
      </c>
      <c r="D2934" s="5"/>
    </row>
    <row r="2935" spans="3:4" x14ac:dyDescent="0.25">
      <c r="C2935" s="5">
        <v>2925</v>
      </c>
      <c r="D2935" s="5"/>
    </row>
    <row r="2936" spans="3:4" x14ac:dyDescent="0.25">
      <c r="C2936" s="5">
        <v>2926</v>
      </c>
      <c r="D2936" s="5"/>
    </row>
    <row r="2937" spans="3:4" x14ac:dyDescent="0.25">
      <c r="C2937" s="5">
        <v>2927</v>
      </c>
      <c r="D2937" s="5"/>
    </row>
    <row r="2938" spans="3:4" x14ac:dyDescent="0.25">
      <c r="C2938" s="5">
        <v>2928</v>
      </c>
      <c r="D2938" s="5"/>
    </row>
    <row r="2939" spans="3:4" x14ac:dyDescent="0.25">
      <c r="C2939" s="5">
        <v>2929</v>
      </c>
      <c r="D2939" s="5"/>
    </row>
    <row r="2940" spans="3:4" x14ac:dyDescent="0.25">
      <c r="C2940" s="5">
        <v>2930</v>
      </c>
      <c r="D2940" s="5"/>
    </row>
    <row r="2941" spans="3:4" x14ac:dyDescent="0.25">
      <c r="C2941" s="5">
        <v>2931</v>
      </c>
      <c r="D2941" s="5"/>
    </row>
    <row r="2942" spans="3:4" x14ac:dyDescent="0.25">
      <c r="C2942" s="5">
        <v>2932</v>
      </c>
      <c r="D2942" s="5"/>
    </row>
    <row r="2943" spans="3:4" x14ac:dyDescent="0.25">
      <c r="C2943" s="5">
        <v>2933</v>
      </c>
      <c r="D2943" s="5"/>
    </row>
    <row r="2944" spans="3:4" x14ac:dyDescent="0.25">
      <c r="C2944" s="5">
        <v>2934</v>
      </c>
      <c r="D2944" s="5"/>
    </row>
    <row r="2945" spans="3:4" x14ac:dyDescent="0.25">
      <c r="C2945" s="5">
        <v>2935</v>
      </c>
      <c r="D2945" s="5"/>
    </row>
    <row r="2946" spans="3:4" x14ac:dyDescent="0.25">
      <c r="C2946" s="5">
        <v>2936</v>
      </c>
      <c r="D2946" s="5"/>
    </row>
    <row r="2947" spans="3:4" x14ac:dyDescent="0.25">
      <c r="C2947" s="5">
        <v>2937</v>
      </c>
      <c r="D2947" s="5"/>
    </row>
    <row r="2948" spans="3:4" x14ac:dyDescent="0.25">
      <c r="C2948" s="5">
        <v>2938</v>
      </c>
      <c r="D2948" s="5"/>
    </row>
    <row r="2949" spans="3:4" x14ac:dyDescent="0.25">
      <c r="C2949" s="5">
        <v>2939</v>
      </c>
      <c r="D2949" s="5"/>
    </row>
    <row r="2950" spans="3:4" x14ac:dyDescent="0.25">
      <c r="C2950" s="5">
        <v>2940</v>
      </c>
      <c r="D2950" s="5"/>
    </row>
    <row r="2951" spans="3:4" x14ac:dyDescent="0.25">
      <c r="C2951" s="5">
        <v>2941</v>
      </c>
      <c r="D2951" s="5"/>
    </row>
    <row r="2952" spans="3:4" x14ac:dyDescent="0.25">
      <c r="C2952" s="5">
        <v>2942</v>
      </c>
      <c r="D2952" s="5"/>
    </row>
    <row r="2953" spans="3:4" x14ac:dyDescent="0.25">
      <c r="C2953" s="5">
        <v>2943</v>
      </c>
      <c r="D2953" s="5"/>
    </row>
    <row r="2954" spans="3:4" x14ac:dyDescent="0.25">
      <c r="C2954" s="5">
        <v>2944</v>
      </c>
      <c r="D2954" s="5"/>
    </row>
    <row r="2955" spans="3:4" x14ac:dyDescent="0.25">
      <c r="C2955" s="5">
        <v>2945</v>
      </c>
      <c r="D2955" s="5"/>
    </row>
    <row r="2956" spans="3:4" x14ac:dyDescent="0.25">
      <c r="C2956" s="5">
        <v>2946</v>
      </c>
      <c r="D2956" s="5"/>
    </row>
    <row r="2957" spans="3:4" x14ac:dyDescent="0.25">
      <c r="C2957" s="5">
        <v>2947</v>
      </c>
      <c r="D2957" s="5"/>
    </row>
    <row r="2958" spans="3:4" x14ac:dyDescent="0.25">
      <c r="C2958" s="5">
        <v>2948</v>
      </c>
      <c r="D2958" s="5"/>
    </row>
    <row r="2959" spans="3:4" x14ac:dyDescent="0.25">
      <c r="C2959" s="5">
        <v>2949</v>
      </c>
      <c r="D2959" s="5"/>
    </row>
    <row r="2960" spans="3:4" x14ac:dyDescent="0.25">
      <c r="C2960" s="5">
        <v>2950</v>
      </c>
      <c r="D2960" s="5"/>
    </row>
    <row r="2961" spans="3:4" x14ac:dyDescent="0.25">
      <c r="C2961" s="5">
        <v>2951</v>
      </c>
      <c r="D2961" s="5"/>
    </row>
    <row r="2962" spans="3:4" x14ac:dyDescent="0.25">
      <c r="C2962" s="5">
        <v>2952</v>
      </c>
      <c r="D2962" s="5"/>
    </row>
    <row r="2963" spans="3:4" x14ac:dyDescent="0.25">
      <c r="C2963" s="5">
        <v>2953</v>
      </c>
      <c r="D2963" s="5"/>
    </row>
    <row r="2964" spans="3:4" x14ac:dyDescent="0.25">
      <c r="C2964" s="5">
        <v>2954</v>
      </c>
      <c r="D2964" s="5"/>
    </row>
    <row r="2965" spans="3:4" x14ac:dyDescent="0.25">
      <c r="C2965" s="5">
        <v>2955</v>
      </c>
      <c r="D2965" s="5"/>
    </row>
    <row r="2966" spans="3:4" x14ac:dyDescent="0.25">
      <c r="C2966" s="5">
        <v>2956</v>
      </c>
      <c r="D2966" s="5"/>
    </row>
    <row r="2967" spans="3:4" x14ac:dyDescent="0.25">
      <c r="C2967" s="5">
        <v>2957</v>
      </c>
      <c r="D2967" s="5"/>
    </row>
    <row r="2968" spans="3:4" x14ac:dyDescent="0.25">
      <c r="C2968" s="5">
        <v>2958</v>
      </c>
      <c r="D2968" s="5"/>
    </row>
    <row r="2969" spans="3:4" x14ac:dyDescent="0.25">
      <c r="C2969" s="5">
        <v>2959</v>
      </c>
      <c r="D2969" s="5"/>
    </row>
    <row r="2970" spans="3:4" x14ac:dyDescent="0.25">
      <c r="C2970" s="5">
        <v>2960</v>
      </c>
      <c r="D2970" s="5"/>
    </row>
    <row r="2971" spans="3:4" x14ac:dyDescent="0.25">
      <c r="C2971" s="5">
        <v>2961</v>
      </c>
      <c r="D2971" s="5"/>
    </row>
    <row r="2972" spans="3:4" x14ac:dyDescent="0.25">
      <c r="C2972" s="5">
        <v>2962</v>
      </c>
      <c r="D2972" s="5"/>
    </row>
    <row r="2973" spans="3:4" x14ac:dyDescent="0.25">
      <c r="C2973" s="5">
        <v>2963</v>
      </c>
      <c r="D2973" s="5"/>
    </row>
    <row r="2974" spans="3:4" x14ac:dyDescent="0.25">
      <c r="C2974" s="5">
        <v>2964</v>
      </c>
      <c r="D2974" s="5"/>
    </row>
    <row r="2975" spans="3:4" x14ac:dyDescent="0.25">
      <c r="C2975" s="5">
        <v>2965</v>
      </c>
      <c r="D2975" s="5"/>
    </row>
    <row r="2976" spans="3:4" x14ac:dyDescent="0.25">
      <c r="C2976" s="5">
        <v>2966</v>
      </c>
      <c r="D2976" s="5"/>
    </row>
    <row r="2977" spans="3:4" x14ac:dyDescent="0.25">
      <c r="C2977" s="5">
        <v>2967</v>
      </c>
      <c r="D2977" s="5"/>
    </row>
    <row r="2978" spans="3:4" x14ac:dyDescent="0.25">
      <c r="C2978" s="5">
        <v>2968</v>
      </c>
      <c r="D2978" s="5"/>
    </row>
    <row r="2979" spans="3:4" x14ac:dyDescent="0.25">
      <c r="C2979" s="5">
        <v>2969</v>
      </c>
      <c r="D2979" s="5"/>
    </row>
    <row r="2980" spans="3:4" x14ac:dyDescent="0.25">
      <c r="C2980" s="5">
        <v>2970</v>
      </c>
      <c r="D2980" s="5"/>
    </row>
    <row r="2981" spans="3:4" x14ac:dyDescent="0.25">
      <c r="C2981" s="5">
        <v>2971</v>
      </c>
      <c r="D2981" s="5"/>
    </row>
    <row r="2982" spans="3:4" x14ac:dyDescent="0.25">
      <c r="C2982" s="5">
        <v>2972</v>
      </c>
      <c r="D2982" s="5"/>
    </row>
    <row r="2983" spans="3:4" x14ac:dyDescent="0.25">
      <c r="C2983" s="5">
        <v>2973</v>
      </c>
      <c r="D2983" s="5"/>
    </row>
    <row r="2984" spans="3:4" x14ac:dyDescent="0.25">
      <c r="C2984" s="5">
        <v>2974</v>
      </c>
      <c r="D2984" s="5"/>
    </row>
    <row r="2985" spans="3:4" x14ac:dyDescent="0.25">
      <c r="C2985" s="5">
        <v>2975</v>
      </c>
      <c r="D2985" s="5"/>
    </row>
    <row r="2986" spans="3:4" x14ac:dyDescent="0.25">
      <c r="C2986" s="5">
        <v>2976</v>
      </c>
      <c r="D2986" s="5"/>
    </row>
    <row r="2987" spans="3:4" x14ac:dyDescent="0.25">
      <c r="C2987" s="5">
        <v>2977</v>
      </c>
      <c r="D2987" s="5"/>
    </row>
    <row r="2988" spans="3:4" x14ac:dyDescent="0.25">
      <c r="C2988" s="5">
        <v>2978</v>
      </c>
      <c r="D2988" s="5"/>
    </row>
    <row r="2989" spans="3:4" x14ac:dyDescent="0.25">
      <c r="C2989" s="5">
        <v>2979</v>
      </c>
      <c r="D2989" s="5"/>
    </row>
    <row r="2990" spans="3:4" x14ac:dyDescent="0.25">
      <c r="C2990" s="5">
        <v>2980</v>
      </c>
      <c r="D2990" s="5"/>
    </row>
    <row r="2991" spans="3:4" x14ac:dyDescent="0.25">
      <c r="C2991" s="5">
        <v>2981</v>
      </c>
      <c r="D2991" s="5"/>
    </row>
    <row r="2992" spans="3:4" x14ac:dyDescent="0.25">
      <c r="C2992" s="5">
        <v>2982</v>
      </c>
      <c r="D2992" s="5"/>
    </row>
    <row r="2993" spans="3:4" x14ac:dyDescent="0.25">
      <c r="C2993" s="5">
        <v>2983</v>
      </c>
      <c r="D2993" s="5"/>
    </row>
    <row r="2994" spans="3:4" x14ac:dyDescent="0.25">
      <c r="C2994" s="5">
        <v>2984</v>
      </c>
      <c r="D2994" s="5"/>
    </row>
    <row r="2995" spans="3:4" x14ac:dyDescent="0.25">
      <c r="C2995" s="5">
        <v>2985</v>
      </c>
      <c r="D2995" s="5"/>
    </row>
    <row r="2996" spans="3:4" x14ac:dyDescent="0.25">
      <c r="C2996" s="5">
        <v>2986</v>
      </c>
      <c r="D2996" s="5"/>
    </row>
    <row r="2997" spans="3:4" x14ac:dyDescent="0.25">
      <c r="C2997" s="5">
        <v>2987</v>
      </c>
      <c r="D2997" s="5"/>
    </row>
    <row r="2998" spans="3:4" x14ac:dyDescent="0.25">
      <c r="C2998" s="5">
        <v>2988</v>
      </c>
      <c r="D2998" s="5"/>
    </row>
    <row r="2999" spans="3:4" x14ac:dyDescent="0.25">
      <c r="C2999" s="5">
        <v>2989</v>
      </c>
      <c r="D2999" s="5"/>
    </row>
    <row r="3000" spans="3:4" x14ac:dyDescent="0.25">
      <c r="C3000" s="5">
        <v>2990</v>
      </c>
      <c r="D3000" s="5"/>
    </row>
    <row r="3001" spans="3:4" x14ac:dyDescent="0.25">
      <c r="C3001" s="5">
        <v>2991</v>
      </c>
      <c r="D3001" s="5"/>
    </row>
    <row r="3002" spans="3:4" x14ac:dyDescent="0.25">
      <c r="C3002" s="5">
        <v>2992</v>
      </c>
      <c r="D3002" s="5"/>
    </row>
    <row r="3003" spans="3:4" x14ac:dyDescent="0.25">
      <c r="C3003" s="5">
        <v>2993</v>
      </c>
      <c r="D3003" s="5"/>
    </row>
    <row r="3004" spans="3:4" x14ac:dyDescent="0.25">
      <c r="C3004" s="5">
        <v>2994</v>
      </c>
      <c r="D3004" s="5"/>
    </row>
    <row r="3005" spans="3:4" x14ac:dyDescent="0.25">
      <c r="C3005" s="5">
        <v>2995</v>
      </c>
      <c r="D3005" s="5"/>
    </row>
    <row r="3006" spans="3:4" x14ac:dyDescent="0.25">
      <c r="C3006" s="5">
        <v>2996</v>
      </c>
      <c r="D3006" s="5"/>
    </row>
    <row r="3007" spans="3:4" x14ac:dyDescent="0.25">
      <c r="C3007" s="5">
        <v>2997</v>
      </c>
      <c r="D3007" s="5"/>
    </row>
    <row r="3008" spans="3:4" x14ac:dyDescent="0.25">
      <c r="C3008" s="5">
        <v>2998</v>
      </c>
      <c r="D3008" s="5"/>
    </row>
    <row r="3009" spans="3:4" x14ac:dyDescent="0.25">
      <c r="C3009" s="5">
        <v>2999</v>
      </c>
      <c r="D3009" s="5"/>
    </row>
    <row r="3010" spans="3:4" x14ac:dyDescent="0.25">
      <c r="C3010" s="5">
        <v>3000</v>
      </c>
      <c r="D3010" s="5"/>
    </row>
    <row r="3011" spans="3:4" x14ac:dyDescent="0.25">
      <c r="C3011" s="5">
        <v>3001</v>
      </c>
      <c r="D3011" s="5"/>
    </row>
    <row r="3012" spans="3:4" x14ac:dyDescent="0.25">
      <c r="C3012" s="5">
        <v>3002</v>
      </c>
      <c r="D3012" s="5"/>
    </row>
    <row r="3013" spans="3:4" x14ac:dyDescent="0.25">
      <c r="C3013" s="5">
        <v>3003</v>
      </c>
      <c r="D3013" s="5"/>
    </row>
    <row r="3014" spans="3:4" x14ac:dyDescent="0.25">
      <c r="C3014" s="5">
        <v>3004</v>
      </c>
      <c r="D3014" s="5"/>
    </row>
    <row r="3015" spans="3:4" x14ac:dyDescent="0.25">
      <c r="C3015" s="5">
        <v>3005</v>
      </c>
      <c r="D3015" s="5"/>
    </row>
    <row r="3016" spans="3:4" x14ac:dyDescent="0.25">
      <c r="C3016" s="5">
        <v>3006</v>
      </c>
      <c r="D3016" s="5"/>
    </row>
    <row r="3017" spans="3:4" x14ac:dyDescent="0.25">
      <c r="C3017" s="5">
        <v>3007</v>
      </c>
      <c r="D3017" s="5"/>
    </row>
    <row r="3018" spans="3:4" x14ac:dyDescent="0.25">
      <c r="C3018" s="5">
        <v>3008</v>
      </c>
      <c r="D3018" s="5"/>
    </row>
    <row r="3019" spans="3:4" x14ac:dyDescent="0.25">
      <c r="C3019" s="5">
        <v>3009</v>
      </c>
      <c r="D3019" s="5"/>
    </row>
    <row r="3020" spans="3:4" x14ac:dyDescent="0.25">
      <c r="C3020" s="5">
        <v>3010</v>
      </c>
      <c r="D3020" s="5"/>
    </row>
    <row r="3021" spans="3:4" x14ac:dyDescent="0.25">
      <c r="C3021" s="5">
        <v>3011</v>
      </c>
      <c r="D3021" s="5"/>
    </row>
    <row r="3022" spans="3:4" x14ac:dyDescent="0.25">
      <c r="C3022" s="5">
        <v>3012</v>
      </c>
      <c r="D3022" s="5"/>
    </row>
    <row r="3023" spans="3:4" x14ac:dyDescent="0.25">
      <c r="C3023" s="5">
        <v>3013</v>
      </c>
      <c r="D3023" s="5"/>
    </row>
    <row r="3024" spans="3:4" x14ac:dyDescent="0.25">
      <c r="C3024" s="5">
        <v>3014</v>
      </c>
      <c r="D3024" s="5"/>
    </row>
    <row r="3025" spans="3:4" x14ac:dyDescent="0.25">
      <c r="C3025" s="5">
        <v>3015</v>
      </c>
      <c r="D3025" s="5"/>
    </row>
    <row r="3026" spans="3:4" x14ac:dyDescent="0.25">
      <c r="C3026" s="5">
        <v>3016</v>
      </c>
      <c r="D3026" s="5"/>
    </row>
    <row r="3027" spans="3:4" x14ac:dyDescent="0.25">
      <c r="C3027" s="5">
        <v>3017</v>
      </c>
      <c r="D3027" s="5"/>
    </row>
    <row r="3028" spans="3:4" x14ac:dyDescent="0.25">
      <c r="C3028" s="5">
        <v>3018</v>
      </c>
      <c r="D3028" s="5"/>
    </row>
    <row r="3029" spans="3:4" x14ac:dyDescent="0.25">
      <c r="C3029" s="5">
        <v>3019</v>
      </c>
      <c r="D3029" s="5"/>
    </row>
    <row r="3030" spans="3:4" x14ac:dyDescent="0.25">
      <c r="C3030" s="5">
        <v>3020</v>
      </c>
      <c r="D3030" s="5"/>
    </row>
    <row r="3031" spans="3:4" x14ac:dyDescent="0.25">
      <c r="C3031" s="5">
        <v>3021</v>
      </c>
      <c r="D3031" s="5"/>
    </row>
    <row r="3032" spans="3:4" x14ac:dyDescent="0.25">
      <c r="C3032" s="5">
        <v>3022</v>
      </c>
      <c r="D3032" s="5"/>
    </row>
    <row r="3033" spans="3:4" x14ac:dyDescent="0.25">
      <c r="C3033" s="5">
        <v>3023</v>
      </c>
      <c r="D3033" s="5"/>
    </row>
    <row r="3034" spans="3:4" x14ac:dyDescent="0.25">
      <c r="C3034" s="5">
        <v>3024</v>
      </c>
      <c r="D3034" s="5"/>
    </row>
    <row r="3035" spans="3:4" x14ac:dyDescent="0.25">
      <c r="C3035" s="5">
        <v>3025</v>
      </c>
      <c r="D3035" s="5"/>
    </row>
    <row r="3036" spans="3:4" x14ac:dyDescent="0.25">
      <c r="C3036" s="5">
        <v>3026</v>
      </c>
      <c r="D3036" s="5"/>
    </row>
    <row r="3037" spans="3:4" x14ac:dyDescent="0.25">
      <c r="C3037" s="5">
        <v>3027</v>
      </c>
      <c r="D3037" s="5"/>
    </row>
    <row r="3038" spans="3:4" x14ac:dyDescent="0.25">
      <c r="C3038" s="5">
        <v>3028</v>
      </c>
      <c r="D3038" s="5"/>
    </row>
    <row r="3039" spans="3:4" x14ac:dyDescent="0.25">
      <c r="C3039" s="5">
        <v>3029</v>
      </c>
      <c r="D3039" s="5"/>
    </row>
    <row r="3040" spans="3:4" x14ac:dyDescent="0.25">
      <c r="C3040" s="5">
        <v>3030</v>
      </c>
      <c r="D3040" s="5"/>
    </row>
    <row r="3041" spans="3:4" x14ac:dyDescent="0.25">
      <c r="C3041" s="5">
        <v>3031</v>
      </c>
      <c r="D3041" s="5"/>
    </row>
    <row r="3042" spans="3:4" x14ac:dyDescent="0.25">
      <c r="C3042" s="5">
        <v>3032</v>
      </c>
      <c r="D3042" s="5"/>
    </row>
    <row r="3043" spans="3:4" x14ac:dyDescent="0.25">
      <c r="C3043" s="5">
        <v>3033</v>
      </c>
      <c r="D3043" s="5"/>
    </row>
    <row r="3044" spans="3:4" x14ac:dyDescent="0.25">
      <c r="C3044" s="5">
        <v>3034</v>
      </c>
      <c r="D3044" s="5"/>
    </row>
    <row r="3045" spans="3:4" x14ac:dyDescent="0.25">
      <c r="C3045" s="5">
        <v>3035</v>
      </c>
      <c r="D3045" s="5"/>
    </row>
    <row r="3046" spans="3:4" x14ac:dyDescent="0.25">
      <c r="C3046" s="5">
        <v>3036</v>
      </c>
      <c r="D3046" s="5"/>
    </row>
    <row r="3047" spans="3:4" x14ac:dyDescent="0.25">
      <c r="C3047" s="5">
        <v>3037</v>
      </c>
      <c r="D3047" s="5"/>
    </row>
    <row r="3048" spans="3:4" x14ac:dyDescent="0.25">
      <c r="C3048" s="5">
        <v>3038</v>
      </c>
      <c r="D3048" s="5"/>
    </row>
    <row r="3049" spans="3:4" x14ac:dyDescent="0.25">
      <c r="C3049" s="5">
        <v>3039</v>
      </c>
      <c r="D3049" s="5"/>
    </row>
    <row r="3050" spans="3:4" x14ac:dyDescent="0.25">
      <c r="C3050" s="5">
        <v>3040</v>
      </c>
      <c r="D3050" s="5"/>
    </row>
    <row r="3051" spans="3:4" x14ac:dyDescent="0.25">
      <c r="C3051" s="5">
        <v>3041</v>
      </c>
      <c r="D3051" s="5"/>
    </row>
    <row r="3052" spans="3:4" x14ac:dyDescent="0.25">
      <c r="C3052" s="5">
        <v>3042</v>
      </c>
      <c r="D3052" s="5"/>
    </row>
    <row r="3053" spans="3:4" x14ac:dyDescent="0.25">
      <c r="C3053" s="5">
        <v>3043</v>
      </c>
      <c r="D3053" s="5"/>
    </row>
    <row r="3054" spans="3:4" x14ac:dyDescent="0.25">
      <c r="C3054" s="5">
        <v>3044</v>
      </c>
      <c r="D3054" s="5"/>
    </row>
    <row r="3055" spans="3:4" x14ac:dyDescent="0.25">
      <c r="C3055" s="5">
        <v>3045</v>
      </c>
      <c r="D3055" s="5"/>
    </row>
    <row r="3056" spans="3:4" x14ac:dyDescent="0.25">
      <c r="C3056" s="5">
        <v>3046</v>
      </c>
      <c r="D3056" s="5"/>
    </row>
    <row r="3057" spans="3:4" x14ac:dyDescent="0.25">
      <c r="C3057" s="5">
        <v>3047</v>
      </c>
      <c r="D3057" s="5"/>
    </row>
    <row r="3058" spans="3:4" x14ac:dyDescent="0.25">
      <c r="C3058" s="5">
        <v>3048</v>
      </c>
      <c r="D3058" s="5"/>
    </row>
    <row r="3059" spans="3:4" x14ac:dyDescent="0.25">
      <c r="C3059" s="5">
        <v>3049</v>
      </c>
      <c r="D3059" s="5"/>
    </row>
    <row r="3060" spans="3:4" x14ac:dyDescent="0.25">
      <c r="C3060" s="5">
        <v>3050</v>
      </c>
      <c r="D3060" s="5"/>
    </row>
    <row r="3061" spans="3:4" x14ac:dyDescent="0.25">
      <c r="C3061" s="5">
        <v>3051</v>
      </c>
      <c r="D3061" s="5"/>
    </row>
    <row r="3062" spans="3:4" x14ac:dyDescent="0.25">
      <c r="C3062" s="5">
        <v>3052</v>
      </c>
      <c r="D3062" s="5"/>
    </row>
    <row r="3063" spans="3:4" x14ac:dyDescent="0.25">
      <c r="C3063" s="5">
        <v>3053</v>
      </c>
      <c r="D3063" s="5"/>
    </row>
    <row r="3064" spans="3:4" x14ac:dyDescent="0.25">
      <c r="C3064" s="5">
        <v>3054</v>
      </c>
      <c r="D3064" s="5"/>
    </row>
    <row r="3065" spans="3:4" x14ac:dyDescent="0.25">
      <c r="C3065" s="5">
        <v>3055</v>
      </c>
      <c r="D3065" s="5"/>
    </row>
    <row r="3066" spans="3:4" x14ac:dyDescent="0.25">
      <c r="C3066" s="5">
        <v>3056</v>
      </c>
      <c r="D3066" s="5"/>
    </row>
    <row r="3067" spans="3:4" x14ac:dyDescent="0.25">
      <c r="C3067" s="5">
        <v>3057</v>
      </c>
      <c r="D3067" s="5"/>
    </row>
    <row r="3068" spans="3:4" x14ac:dyDescent="0.25">
      <c r="C3068" s="5">
        <v>3058</v>
      </c>
      <c r="D3068" s="5"/>
    </row>
    <row r="3069" spans="3:4" x14ac:dyDescent="0.25">
      <c r="C3069" s="5">
        <v>3059</v>
      </c>
      <c r="D3069" s="5"/>
    </row>
    <row r="3070" spans="3:4" x14ac:dyDescent="0.25">
      <c r="C3070" s="5">
        <v>3060</v>
      </c>
      <c r="D3070" s="5"/>
    </row>
    <row r="3071" spans="3:4" x14ac:dyDescent="0.25">
      <c r="C3071" s="5">
        <v>3061</v>
      </c>
      <c r="D3071" s="5"/>
    </row>
    <row r="3072" spans="3:4" x14ac:dyDescent="0.25">
      <c r="C3072" s="5">
        <v>3062</v>
      </c>
      <c r="D3072" s="5"/>
    </row>
    <row r="3073" spans="3:4" x14ac:dyDescent="0.25">
      <c r="C3073" s="5">
        <v>3063</v>
      </c>
      <c r="D3073" s="5"/>
    </row>
    <row r="3074" spans="3:4" x14ac:dyDescent="0.25">
      <c r="C3074" s="5">
        <v>3064</v>
      </c>
      <c r="D3074" s="5"/>
    </row>
    <row r="3075" spans="3:4" x14ac:dyDescent="0.25">
      <c r="C3075" s="5">
        <v>3065</v>
      </c>
      <c r="D3075" s="5"/>
    </row>
    <row r="3076" spans="3:4" x14ac:dyDescent="0.25">
      <c r="C3076" s="5">
        <v>3066</v>
      </c>
      <c r="D3076" s="5"/>
    </row>
    <row r="3077" spans="3:4" x14ac:dyDescent="0.25">
      <c r="C3077" s="5">
        <v>3067</v>
      </c>
      <c r="D3077" s="5"/>
    </row>
    <row r="3078" spans="3:4" x14ac:dyDescent="0.25">
      <c r="C3078" s="5">
        <v>3068</v>
      </c>
      <c r="D3078" s="5"/>
    </row>
    <row r="3079" spans="3:4" x14ac:dyDescent="0.25">
      <c r="C3079" s="5">
        <v>3069</v>
      </c>
      <c r="D3079" s="5"/>
    </row>
    <row r="3080" spans="3:4" x14ac:dyDescent="0.25">
      <c r="C3080" s="5">
        <v>3070</v>
      </c>
      <c r="D3080" s="5"/>
    </row>
    <row r="3081" spans="3:4" x14ac:dyDescent="0.25">
      <c r="C3081" s="5">
        <v>3071</v>
      </c>
      <c r="D3081" s="5"/>
    </row>
    <row r="3082" spans="3:4" x14ac:dyDescent="0.25">
      <c r="C3082" s="5">
        <v>3072</v>
      </c>
      <c r="D3082" s="5"/>
    </row>
    <row r="3083" spans="3:4" x14ac:dyDescent="0.25">
      <c r="C3083" s="5">
        <v>3073</v>
      </c>
      <c r="D3083" s="5"/>
    </row>
    <row r="3084" spans="3:4" x14ac:dyDescent="0.25">
      <c r="C3084" s="5">
        <v>3074</v>
      </c>
      <c r="D3084" s="5"/>
    </row>
    <row r="3085" spans="3:4" x14ac:dyDescent="0.25">
      <c r="C3085" s="5">
        <v>3075</v>
      </c>
      <c r="D3085" s="5"/>
    </row>
    <row r="3086" spans="3:4" x14ac:dyDescent="0.25">
      <c r="C3086" s="5">
        <v>3076</v>
      </c>
      <c r="D3086" s="5"/>
    </row>
    <row r="3087" spans="3:4" x14ac:dyDescent="0.25">
      <c r="C3087" s="5">
        <v>3077</v>
      </c>
      <c r="D3087" s="5"/>
    </row>
    <row r="3088" spans="3:4" x14ac:dyDescent="0.25">
      <c r="C3088" s="5">
        <v>3078</v>
      </c>
      <c r="D3088" s="5"/>
    </row>
    <row r="3089" spans="3:4" x14ac:dyDescent="0.25">
      <c r="C3089" s="5">
        <v>3079</v>
      </c>
      <c r="D3089" s="5"/>
    </row>
    <row r="3090" spans="3:4" x14ac:dyDescent="0.25">
      <c r="C3090" s="5">
        <v>3080</v>
      </c>
      <c r="D3090" s="5"/>
    </row>
    <row r="3091" spans="3:4" x14ac:dyDescent="0.25">
      <c r="C3091" s="5">
        <v>3081</v>
      </c>
      <c r="D3091" s="5"/>
    </row>
    <row r="3092" spans="3:4" x14ac:dyDescent="0.25">
      <c r="C3092" s="5">
        <v>3082</v>
      </c>
      <c r="D3092" s="5"/>
    </row>
    <row r="3093" spans="3:4" x14ac:dyDescent="0.25">
      <c r="C3093" s="5">
        <v>3083</v>
      </c>
      <c r="D3093" s="5"/>
    </row>
    <row r="3094" spans="3:4" x14ac:dyDescent="0.25">
      <c r="C3094" s="5">
        <v>3084</v>
      </c>
      <c r="D3094" s="5"/>
    </row>
    <row r="3095" spans="3:4" x14ac:dyDescent="0.25">
      <c r="C3095" s="5">
        <v>3085</v>
      </c>
      <c r="D3095" s="5"/>
    </row>
    <row r="3096" spans="3:4" x14ac:dyDescent="0.25">
      <c r="C3096" s="5">
        <v>3086</v>
      </c>
      <c r="D3096" s="5"/>
    </row>
    <row r="3097" spans="3:4" x14ac:dyDescent="0.25">
      <c r="C3097" s="5">
        <v>3087</v>
      </c>
      <c r="D3097" s="5"/>
    </row>
    <row r="3098" spans="3:4" x14ac:dyDescent="0.25">
      <c r="C3098" s="5">
        <v>3088</v>
      </c>
      <c r="D3098" s="5"/>
    </row>
    <row r="3099" spans="3:4" x14ac:dyDescent="0.25">
      <c r="C3099" s="5">
        <v>3089</v>
      </c>
      <c r="D3099" s="5"/>
    </row>
    <row r="3100" spans="3:4" x14ac:dyDescent="0.25">
      <c r="C3100" s="5">
        <v>3090</v>
      </c>
      <c r="D3100" s="5"/>
    </row>
    <row r="3101" spans="3:4" x14ac:dyDescent="0.25">
      <c r="C3101" s="5">
        <v>3091</v>
      </c>
      <c r="D3101" s="5"/>
    </row>
    <row r="3102" spans="3:4" x14ac:dyDescent="0.25">
      <c r="C3102" s="5">
        <v>3092</v>
      </c>
      <c r="D3102" s="5"/>
    </row>
    <row r="3103" spans="3:4" x14ac:dyDescent="0.25">
      <c r="C3103" s="5">
        <v>3093</v>
      </c>
      <c r="D3103" s="5"/>
    </row>
    <row r="3104" spans="3:4" x14ac:dyDescent="0.25">
      <c r="C3104" s="5">
        <v>3094</v>
      </c>
      <c r="D3104" s="5"/>
    </row>
    <row r="3105" spans="3:4" x14ac:dyDescent="0.25">
      <c r="C3105" s="5">
        <v>3095</v>
      </c>
      <c r="D3105" s="5"/>
    </row>
    <row r="3106" spans="3:4" x14ac:dyDescent="0.25">
      <c r="C3106" s="5">
        <v>3096</v>
      </c>
      <c r="D3106" s="5"/>
    </row>
    <row r="3107" spans="3:4" x14ac:dyDescent="0.25">
      <c r="C3107" s="5">
        <v>3097</v>
      </c>
      <c r="D3107" s="5"/>
    </row>
    <row r="3108" spans="3:4" x14ac:dyDescent="0.25">
      <c r="C3108" s="5">
        <v>3098</v>
      </c>
      <c r="D3108" s="5"/>
    </row>
    <row r="3109" spans="3:4" x14ac:dyDescent="0.25">
      <c r="C3109" s="5">
        <v>3099</v>
      </c>
      <c r="D3109" s="5"/>
    </row>
    <row r="3110" spans="3:4" x14ac:dyDescent="0.25">
      <c r="C3110" s="5">
        <v>3100</v>
      </c>
      <c r="D3110" s="5"/>
    </row>
    <row r="3111" spans="3:4" x14ac:dyDescent="0.25">
      <c r="C3111" s="5">
        <v>3101</v>
      </c>
      <c r="D3111" s="5"/>
    </row>
    <row r="3112" spans="3:4" x14ac:dyDescent="0.25">
      <c r="C3112" s="5">
        <v>3102</v>
      </c>
      <c r="D3112" s="5"/>
    </row>
    <row r="3113" spans="3:4" x14ac:dyDescent="0.25">
      <c r="C3113" s="5">
        <v>3103</v>
      </c>
      <c r="D3113" s="5"/>
    </row>
    <row r="3114" spans="3:4" x14ac:dyDescent="0.25">
      <c r="C3114" s="5">
        <v>3104</v>
      </c>
      <c r="D3114" s="5"/>
    </row>
    <row r="3115" spans="3:4" x14ac:dyDescent="0.25">
      <c r="C3115" s="5">
        <v>3105</v>
      </c>
      <c r="D3115" s="5"/>
    </row>
    <row r="3116" spans="3:4" x14ac:dyDescent="0.25">
      <c r="C3116" s="5">
        <v>3106</v>
      </c>
      <c r="D3116" s="5"/>
    </row>
    <row r="3117" spans="3:4" x14ac:dyDescent="0.25">
      <c r="C3117" s="5">
        <v>3107</v>
      </c>
      <c r="D3117" s="5"/>
    </row>
    <row r="3118" spans="3:4" x14ac:dyDescent="0.25">
      <c r="C3118" s="5">
        <v>3108</v>
      </c>
      <c r="D3118" s="5"/>
    </row>
    <row r="3119" spans="3:4" x14ac:dyDescent="0.25">
      <c r="C3119" s="5">
        <v>3109</v>
      </c>
      <c r="D3119" s="5"/>
    </row>
    <row r="3120" spans="3:4" x14ac:dyDescent="0.25">
      <c r="C3120" s="5">
        <v>3110</v>
      </c>
      <c r="D3120" s="5"/>
    </row>
    <row r="3121" spans="3:4" x14ac:dyDescent="0.25">
      <c r="C3121" s="5">
        <v>3111</v>
      </c>
      <c r="D3121" s="5"/>
    </row>
    <row r="3122" spans="3:4" x14ac:dyDescent="0.25">
      <c r="C3122" s="5">
        <v>3112</v>
      </c>
      <c r="D3122" s="5"/>
    </row>
    <row r="3123" spans="3:4" x14ac:dyDescent="0.25">
      <c r="C3123" s="5">
        <v>3113</v>
      </c>
      <c r="D3123" s="5"/>
    </row>
    <row r="3124" spans="3:4" x14ac:dyDescent="0.25">
      <c r="C3124" s="5">
        <v>3114</v>
      </c>
      <c r="D3124" s="5"/>
    </row>
    <row r="3125" spans="3:4" x14ac:dyDescent="0.25">
      <c r="C3125" s="5">
        <v>3115</v>
      </c>
      <c r="D3125" s="5"/>
    </row>
    <row r="3126" spans="3:4" x14ac:dyDescent="0.25">
      <c r="C3126" s="5">
        <v>3116</v>
      </c>
      <c r="D3126" s="5"/>
    </row>
    <row r="3127" spans="3:4" x14ac:dyDescent="0.25">
      <c r="C3127" s="5">
        <v>3117</v>
      </c>
      <c r="D3127" s="5"/>
    </row>
    <row r="3128" spans="3:4" x14ac:dyDescent="0.25">
      <c r="C3128" s="5">
        <v>3118</v>
      </c>
      <c r="D3128" s="5"/>
    </row>
    <row r="3129" spans="3:4" x14ac:dyDescent="0.25">
      <c r="C3129" s="5">
        <v>3119</v>
      </c>
      <c r="D3129" s="5"/>
    </row>
    <row r="3130" spans="3:4" x14ac:dyDescent="0.25">
      <c r="C3130" s="5">
        <v>3120</v>
      </c>
      <c r="D3130" s="5"/>
    </row>
    <row r="3131" spans="3:4" x14ac:dyDescent="0.25">
      <c r="C3131" s="5">
        <v>3121</v>
      </c>
      <c r="D3131" s="5"/>
    </row>
    <row r="3132" spans="3:4" x14ac:dyDescent="0.25">
      <c r="C3132" s="5">
        <v>3122</v>
      </c>
      <c r="D3132" s="5"/>
    </row>
    <row r="3133" spans="3:4" x14ac:dyDescent="0.25">
      <c r="C3133" s="5">
        <v>3123</v>
      </c>
      <c r="D3133" s="5"/>
    </row>
    <row r="3134" spans="3:4" x14ac:dyDescent="0.25">
      <c r="C3134" s="5">
        <v>3124</v>
      </c>
      <c r="D3134" s="5"/>
    </row>
    <row r="3135" spans="3:4" x14ac:dyDescent="0.25">
      <c r="C3135" s="5">
        <v>3125</v>
      </c>
      <c r="D3135" s="5"/>
    </row>
    <row r="3136" spans="3:4" x14ac:dyDescent="0.25">
      <c r="C3136" s="5">
        <v>3126</v>
      </c>
      <c r="D3136" s="5"/>
    </row>
    <row r="3137" spans="3:4" x14ac:dyDescent="0.25">
      <c r="C3137" s="5">
        <v>3127</v>
      </c>
      <c r="D3137" s="5"/>
    </row>
    <row r="3138" spans="3:4" x14ac:dyDescent="0.25">
      <c r="C3138" s="5">
        <v>3128</v>
      </c>
      <c r="D3138" s="5"/>
    </row>
    <row r="3139" spans="3:4" x14ac:dyDescent="0.25">
      <c r="C3139" s="5">
        <v>3129</v>
      </c>
      <c r="D3139" s="5"/>
    </row>
    <row r="3140" spans="3:4" x14ac:dyDescent="0.25">
      <c r="C3140" s="5">
        <v>3130</v>
      </c>
      <c r="D3140" s="5"/>
    </row>
    <row r="3141" spans="3:4" x14ac:dyDescent="0.25">
      <c r="C3141" s="5">
        <v>3131</v>
      </c>
      <c r="D3141" s="5"/>
    </row>
    <row r="3142" spans="3:4" x14ac:dyDescent="0.25">
      <c r="C3142" s="5">
        <v>3132</v>
      </c>
      <c r="D3142" s="5"/>
    </row>
    <row r="3143" spans="3:4" x14ac:dyDescent="0.25">
      <c r="C3143" s="5">
        <v>3133</v>
      </c>
      <c r="D3143" s="5"/>
    </row>
    <row r="3144" spans="3:4" x14ac:dyDescent="0.25">
      <c r="C3144" s="5">
        <v>3134</v>
      </c>
      <c r="D3144" s="5"/>
    </row>
    <row r="3145" spans="3:4" x14ac:dyDescent="0.25">
      <c r="C3145" s="5">
        <v>3135</v>
      </c>
      <c r="D3145" s="5"/>
    </row>
    <row r="3146" spans="3:4" x14ac:dyDescent="0.25">
      <c r="C3146" s="5">
        <v>3136</v>
      </c>
      <c r="D3146" s="5"/>
    </row>
    <row r="3147" spans="3:4" x14ac:dyDescent="0.25">
      <c r="C3147" s="5">
        <v>3137</v>
      </c>
      <c r="D3147" s="5"/>
    </row>
    <row r="3148" spans="3:4" x14ac:dyDescent="0.25">
      <c r="C3148" s="5">
        <v>3138</v>
      </c>
      <c r="D3148" s="5"/>
    </row>
    <row r="3149" spans="3:4" x14ac:dyDescent="0.25">
      <c r="C3149" s="5">
        <v>3139</v>
      </c>
      <c r="D3149" s="5"/>
    </row>
    <row r="3150" spans="3:4" x14ac:dyDescent="0.25">
      <c r="C3150" s="5">
        <v>3140</v>
      </c>
      <c r="D3150" s="5"/>
    </row>
    <row r="3151" spans="3:4" x14ac:dyDescent="0.25">
      <c r="C3151" s="5">
        <v>3141</v>
      </c>
      <c r="D3151" s="5"/>
    </row>
    <row r="3152" spans="3:4" x14ac:dyDescent="0.25">
      <c r="C3152" s="5">
        <v>3142</v>
      </c>
      <c r="D3152" s="5"/>
    </row>
    <row r="3153" spans="3:4" x14ac:dyDescent="0.25">
      <c r="C3153" s="5">
        <v>3143</v>
      </c>
      <c r="D3153" s="5"/>
    </row>
    <row r="3154" spans="3:4" x14ac:dyDescent="0.25">
      <c r="C3154" s="5">
        <v>3144</v>
      </c>
      <c r="D3154" s="5"/>
    </row>
    <row r="3155" spans="3:4" x14ac:dyDescent="0.25">
      <c r="C3155" s="5">
        <v>3145</v>
      </c>
      <c r="D3155" s="5"/>
    </row>
    <row r="3156" spans="3:4" x14ac:dyDescent="0.25">
      <c r="C3156" s="5">
        <v>3146</v>
      </c>
      <c r="D3156" s="5"/>
    </row>
    <row r="3157" spans="3:4" x14ac:dyDescent="0.25">
      <c r="C3157" s="5">
        <v>3147</v>
      </c>
      <c r="D3157" s="5"/>
    </row>
    <row r="3158" spans="3:4" x14ac:dyDescent="0.25">
      <c r="C3158" s="5">
        <v>3148</v>
      </c>
      <c r="D3158" s="5"/>
    </row>
    <row r="3159" spans="3:4" x14ac:dyDescent="0.25">
      <c r="C3159" s="5">
        <v>3149</v>
      </c>
      <c r="D3159" s="5"/>
    </row>
    <row r="3160" spans="3:4" x14ac:dyDescent="0.25">
      <c r="C3160" s="5">
        <v>3150</v>
      </c>
      <c r="D3160" s="5"/>
    </row>
    <row r="3161" spans="3:4" x14ac:dyDescent="0.25">
      <c r="C3161" s="5">
        <v>3151</v>
      </c>
      <c r="D3161" s="5"/>
    </row>
    <row r="3162" spans="3:4" x14ac:dyDescent="0.25">
      <c r="C3162" s="5">
        <v>3152</v>
      </c>
      <c r="D3162" s="5"/>
    </row>
    <row r="3163" spans="3:4" x14ac:dyDescent="0.25">
      <c r="C3163" s="5">
        <v>3153</v>
      </c>
      <c r="D3163" s="5"/>
    </row>
    <row r="3164" spans="3:4" x14ac:dyDescent="0.25">
      <c r="C3164" s="5">
        <v>3154</v>
      </c>
      <c r="D3164" s="5"/>
    </row>
    <row r="3165" spans="3:4" x14ac:dyDescent="0.25">
      <c r="C3165" s="5">
        <v>3155</v>
      </c>
      <c r="D3165" s="5"/>
    </row>
    <row r="3166" spans="3:4" x14ac:dyDescent="0.25">
      <c r="C3166" s="5">
        <v>3156</v>
      </c>
      <c r="D3166" s="5"/>
    </row>
    <row r="3167" spans="3:4" x14ac:dyDescent="0.25">
      <c r="C3167" s="5">
        <v>3157</v>
      </c>
      <c r="D3167" s="5"/>
    </row>
    <row r="3168" spans="3:4" x14ac:dyDescent="0.25">
      <c r="C3168" s="5">
        <v>3158</v>
      </c>
      <c r="D3168" s="5"/>
    </row>
    <row r="3169" spans="3:4" x14ac:dyDescent="0.25">
      <c r="C3169" s="5">
        <v>3159</v>
      </c>
      <c r="D3169" s="5"/>
    </row>
    <row r="3170" spans="3:4" x14ac:dyDescent="0.25">
      <c r="C3170" s="5">
        <v>3160</v>
      </c>
      <c r="D3170" s="5"/>
    </row>
    <row r="3171" spans="3:4" x14ac:dyDescent="0.25">
      <c r="C3171" s="5">
        <v>3161</v>
      </c>
      <c r="D3171" s="5"/>
    </row>
    <row r="3172" spans="3:4" x14ac:dyDescent="0.25">
      <c r="C3172" s="5">
        <v>3162</v>
      </c>
      <c r="D3172" s="5"/>
    </row>
    <row r="3173" spans="3:4" x14ac:dyDescent="0.25">
      <c r="C3173" s="5">
        <v>3163</v>
      </c>
      <c r="D3173" s="5"/>
    </row>
    <row r="3174" spans="3:4" x14ac:dyDescent="0.25">
      <c r="C3174" s="5">
        <v>3164</v>
      </c>
      <c r="D3174" s="5"/>
    </row>
    <row r="3175" spans="3:4" x14ac:dyDescent="0.25">
      <c r="C3175" s="5">
        <v>3165</v>
      </c>
      <c r="D3175" s="5"/>
    </row>
    <row r="3176" spans="3:4" x14ac:dyDescent="0.25">
      <c r="C3176" s="5">
        <v>3166</v>
      </c>
      <c r="D3176" s="5"/>
    </row>
    <row r="3177" spans="3:4" x14ac:dyDescent="0.25">
      <c r="C3177" s="5">
        <v>3167</v>
      </c>
      <c r="D3177" s="5"/>
    </row>
    <row r="3178" spans="3:4" x14ac:dyDescent="0.25">
      <c r="C3178" s="5">
        <v>3168</v>
      </c>
      <c r="D3178" s="5"/>
    </row>
    <row r="3179" spans="3:4" x14ac:dyDescent="0.25">
      <c r="C3179" s="5">
        <v>3169</v>
      </c>
      <c r="D3179" s="5"/>
    </row>
    <row r="3180" spans="3:4" x14ac:dyDescent="0.25">
      <c r="C3180" s="5">
        <v>3170</v>
      </c>
      <c r="D3180" s="5"/>
    </row>
    <row r="3181" spans="3:4" x14ac:dyDescent="0.25">
      <c r="C3181" s="5">
        <v>3171</v>
      </c>
      <c r="D3181" s="5"/>
    </row>
    <row r="3182" spans="3:4" x14ac:dyDescent="0.25">
      <c r="C3182" s="5">
        <v>3172</v>
      </c>
      <c r="D3182" s="5"/>
    </row>
    <row r="3183" spans="3:4" x14ac:dyDescent="0.25">
      <c r="C3183" s="5">
        <v>3173</v>
      </c>
      <c r="D3183" s="5"/>
    </row>
    <row r="3184" spans="3:4" x14ac:dyDescent="0.25">
      <c r="C3184" s="5">
        <v>3174</v>
      </c>
      <c r="D3184" s="5"/>
    </row>
    <row r="3185" spans="3:4" x14ac:dyDescent="0.25">
      <c r="C3185" s="5">
        <v>3175</v>
      </c>
      <c r="D3185" s="5"/>
    </row>
    <row r="3186" spans="3:4" x14ac:dyDescent="0.25">
      <c r="C3186" s="5">
        <v>3176</v>
      </c>
      <c r="D3186" s="5"/>
    </row>
    <row r="3187" spans="3:4" x14ac:dyDescent="0.25">
      <c r="C3187" s="5">
        <v>3177</v>
      </c>
      <c r="D3187" s="5"/>
    </row>
    <row r="3188" spans="3:4" x14ac:dyDescent="0.25">
      <c r="C3188" s="5">
        <v>3178</v>
      </c>
      <c r="D3188" s="5"/>
    </row>
    <row r="3189" spans="3:4" x14ac:dyDescent="0.25">
      <c r="C3189" s="5">
        <v>3179</v>
      </c>
      <c r="D3189" s="5"/>
    </row>
    <row r="3190" spans="3:4" x14ac:dyDescent="0.25">
      <c r="C3190" s="5">
        <v>3180</v>
      </c>
      <c r="D3190" s="5"/>
    </row>
    <row r="3191" spans="3:4" x14ac:dyDescent="0.25">
      <c r="C3191" s="5">
        <v>3181</v>
      </c>
      <c r="D3191" s="5"/>
    </row>
    <row r="3192" spans="3:4" x14ac:dyDescent="0.25">
      <c r="C3192" s="5">
        <v>3182</v>
      </c>
      <c r="D3192" s="5"/>
    </row>
    <row r="3193" spans="3:4" x14ac:dyDescent="0.25">
      <c r="C3193" s="5">
        <v>3183</v>
      </c>
      <c r="D3193" s="5"/>
    </row>
    <row r="3194" spans="3:4" x14ac:dyDescent="0.25">
      <c r="C3194" s="5">
        <v>3184</v>
      </c>
      <c r="D3194" s="5"/>
    </row>
    <row r="3195" spans="3:4" x14ac:dyDescent="0.25">
      <c r="C3195" s="5">
        <v>3185</v>
      </c>
      <c r="D3195" s="5"/>
    </row>
    <row r="3196" spans="3:4" x14ac:dyDescent="0.25">
      <c r="C3196" s="5">
        <v>3186</v>
      </c>
      <c r="D3196" s="5"/>
    </row>
    <row r="3197" spans="3:4" x14ac:dyDescent="0.25">
      <c r="C3197" s="5">
        <v>3187</v>
      </c>
      <c r="D3197" s="5"/>
    </row>
    <row r="3198" spans="3:4" x14ac:dyDescent="0.25">
      <c r="C3198" s="5">
        <v>3188</v>
      </c>
      <c r="D3198" s="5"/>
    </row>
    <row r="3199" spans="3:4" x14ac:dyDescent="0.25">
      <c r="C3199" s="5">
        <v>3189</v>
      </c>
      <c r="D3199" s="5"/>
    </row>
    <row r="3200" spans="3:4" x14ac:dyDescent="0.25">
      <c r="C3200" s="5">
        <v>3190</v>
      </c>
      <c r="D3200" s="5"/>
    </row>
    <row r="3201" spans="3:4" x14ac:dyDescent="0.25">
      <c r="C3201" s="5">
        <v>3191</v>
      </c>
      <c r="D3201" s="5"/>
    </row>
    <row r="3202" spans="3:4" x14ac:dyDescent="0.25">
      <c r="C3202" s="5">
        <v>3192</v>
      </c>
      <c r="D3202" s="5"/>
    </row>
    <row r="3203" spans="3:4" x14ac:dyDescent="0.25">
      <c r="C3203" s="5">
        <v>3193</v>
      </c>
      <c r="D3203" s="5"/>
    </row>
    <row r="3204" spans="3:4" x14ac:dyDescent="0.25">
      <c r="C3204" s="5">
        <v>3194</v>
      </c>
      <c r="D3204" s="5"/>
    </row>
    <row r="3205" spans="3:4" x14ac:dyDescent="0.25">
      <c r="C3205" s="5">
        <v>3195</v>
      </c>
      <c r="D3205" s="5"/>
    </row>
    <row r="3206" spans="3:4" x14ac:dyDescent="0.25">
      <c r="C3206" s="5">
        <v>3196</v>
      </c>
      <c r="D3206" s="5"/>
    </row>
    <row r="3207" spans="3:4" x14ac:dyDescent="0.25">
      <c r="C3207" s="5">
        <v>3197</v>
      </c>
      <c r="D3207" s="5"/>
    </row>
    <row r="3208" spans="3:4" x14ac:dyDescent="0.25">
      <c r="C3208" s="5">
        <v>3198</v>
      </c>
      <c r="D3208" s="5"/>
    </row>
    <row r="3209" spans="3:4" x14ac:dyDescent="0.25">
      <c r="C3209" s="5">
        <v>3199</v>
      </c>
      <c r="D3209" s="5"/>
    </row>
    <row r="3210" spans="3:4" x14ac:dyDescent="0.25">
      <c r="C3210" s="5">
        <v>3200</v>
      </c>
      <c r="D3210" s="5"/>
    </row>
    <row r="3211" spans="3:4" x14ac:dyDescent="0.25">
      <c r="C3211" s="5">
        <v>3201</v>
      </c>
      <c r="D3211" s="5"/>
    </row>
    <row r="3212" spans="3:4" x14ac:dyDescent="0.25">
      <c r="C3212" s="5">
        <v>3202</v>
      </c>
      <c r="D3212" s="5"/>
    </row>
    <row r="3213" spans="3:4" x14ac:dyDescent="0.25">
      <c r="C3213" s="5">
        <v>3203</v>
      </c>
      <c r="D3213" s="5"/>
    </row>
    <row r="3214" spans="3:4" x14ac:dyDescent="0.25">
      <c r="C3214" s="5">
        <v>3204</v>
      </c>
      <c r="D3214" s="5"/>
    </row>
    <row r="3215" spans="3:4" x14ac:dyDescent="0.25">
      <c r="C3215" s="5">
        <v>3205</v>
      </c>
      <c r="D3215" s="5"/>
    </row>
    <row r="3216" spans="3:4" x14ac:dyDescent="0.25">
      <c r="C3216" s="5">
        <v>3206</v>
      </c>
      <c r="D3216" s="5"/>
    </row>
    <row r="3217" spans="3:4" x14ac:dyDescent="0.25">
      <c r="C3217" s="5">
        <v>3207</v>
      </c>
      <c r="D3217" s="5"/>
    </row>
    <row r="3218" spans="3:4" x14ac:dyDescent="0.25">
      <c r="C3218" s="5">
        <v>3208</v>
      </c>
      <c r="D3218" s="5"/>
    </row>
    <row r="3219" spans="3:4" x14ac:dyDescent="0.25">
      <c r="C3219" s="5">
        <v>3209</v>
      </c>
      <c r="D3219" s="5"/>
    </row>
    <row r="3220" spans="3:4" x14ac:dyDescent="0.25">
      <c r="C3220" s="5">
        <v>3210</v>
      </c>
      <c r="D3220" s="5"/>
    </row>
    <row r="3221" spans="3:4" x14ac:dyDescent="0.25">
      <c r="C3221" s="5">
        <v>3211</v>
      </c>
      <c r="D3221" s="5"/>
    </row>
    <row r="3222" spans="3:4" x14ac:dyDescent="0.25">
      <c r="C3222" s="5">
        <v>3212</v>
      </c>
      <c r="D3222" s="5"/>
    </row>
    <row r="3223" spans="3:4" x14ac:dyDescent="0.25">
      <c r="C3223" s="5">
        <v>3213</v>
      </c>
      <c r="D3223" s="5"/>
    </row>
    <row r="3224" spans="3:4" x14ac:dyDescent="0.25">
      <c r="C3224" s="5">
        <v>3214</v>
      </c>
      <c r="D3224" s="5"/>
    </row>
    <row r="3225" spans="3:4" x14ac:dyDescent="0.25">
      <c r="C3225" s="5">
        <v>3215</v>
      </c>
      <c r="D3225" s="5"/>
    </row>
    <row r="3226" spans="3:4" x14ac:dyDescent="0.25">
      <c r="C3226" s="5">
        <v>3216</v>
      </c>
      <c r="D3226" s="5"/>
    </row>
    <row r="3227" spans="3:4" x14ac:dyDescent="0.25">
      <c r="C3227" s="5">
        <v>3217</v>
      </c>
      <c r="D3227" s="5"/>
    </row>
    <row r="3228" spans="3:4" x14ac:dyDescent="0.25">
      <c r="C3228" s="5">
        <v>3218</v>
      </c>
      <c r="D3228" s="5"/>
    </row>
    <row r="3229" spans="3:4" x14ac:dyDescent="0.25">
      <c r="C3229" s="5">
        <v>3219</v>
      </c>
      <c r="D3229" s="5"/>
    </row>
    <row r="3230" spans="3:4" x14ac:dyDescent="0.25">
      <c r="C3230" s="5">
        <v>3220</v>
      </c>
      <c r="D3230" s="5"/>
    </row>
    <row r="3231" spans="3:4" x14ac:dyDescent="0.25">
      <c r="C3231" s="5">
        <v>3221</v>
      </c>
      <c r="D3231" s="5"/>
    </row>
    <row r="3232" spans="3:4" x14ac:dyDescent="0.25">
      <c r="C3232" s="5">
        <v>3222</v>
      </c>
      <c r="D3232" s="5"/>
    </row>
    <row r="3233" spans="3:4" x14ac:dyDescent="0.25">
      <c r="C3233" s="5">
        <v>3223</v>
      </c>
      <c r="D3233" s="5"/>
    </row>
    <row r="3234" spans="3:4" x14ac:dyDescent="0.25">
      <c r="C3234" s="5">
        <v>3224</v>
      </c>
      <c r="D3234" s="5"/>
    </row>
    <row r="3235" spans="3:4" x14ac:dyDescent="0.25">
      <c r="C3235" s="5">
        <v>3225</v>
      </c>
      <c r="D3235" s="5"/>
    </row>
    <row r="3236" spans="3:4" x14ac:dyDescent="0.25">
      <c r="C3236" s="5">
        <v>3226</v>
      </c>
      <c r="D3236" s="5"/>
    </row>
    <row r="3237" spans="3:4" x14ac:dyDescent="0.25">
      <c r="C3237" s="5">
        <v>3227</v>
      </c>
      <c r="D3237" s="5"/>
    </row>
    <row r="3238" spans="3:4" x14ac:dyDescent="0.25">
      <c r="C3238" s="5">
        <v>3228</v>
      </c>
      <c r="D3238" s="5"/>
    </row>
    <row r="3239" spans="3:4" x14ac:dyDescent="0.25">
      <c r="C3239" s="5">
        <v>3229</v>
      </c>
      <c r="D3239" s="5"/>
    </row>
    <row r="3240" spans="3:4" x14ac:dyDescent="0.25">
      <c r="C3240" s="5">
        <v>3230</v>
      </c>
      <c r="D3240" s="5"/>
    </row>
    <row r="3241" spans="3:4" x14ac:dyDescent="0.25">
      <c r="C3241" s="5">
        <v>3231</v>
      </c>
      <c r="D3241" s="5"/>
    </row>
    <row r="3242" spans="3:4" x14ac:dyDescent="0.25">
      <c r="C3242" s="5">
        <v>3232</v>
      </c>
      <c r="D3242" s="5"/>
    </row>
    <row r="3243" spans="3:4" x14ac:dyDescent="0.25">
      <c r="C3243" s="5">
        <v>3233</v>
      </c>
      <c r="D3243" s="5"/>
    </row>
    <row r="3244" spans="3:4" x14ac:dyDescent="0.25">
      <c r="C3244" s="5">
        <v>3234</v>
      </c>
      <c r="D3244" s="5"/>
    </row>
    <row r="3245" spans="3:4" x14ac:dyDescent="0.25">
      <c r="C3245" s="5">
        <v>3235</v>
      </c>
      <c r="D3245" s="5"/>
    </row>
    <row r="3246" spans="3:4" x14ac:dyDescent="0.25">
      <c r="C3246" s="5">
        <v>3236</v>
      </c>
      <c r="D3246" s="5"/>
    </row>
    <row r="3247" spans="3:4" x14ac:dyDescent="0.25">
      <c r="C3247" s="5">
        <v>3237</v>
      </c>
      <c r="D3247" s="5"/>
    </row>
    <row r="3248" spans="3:4" x14ac:dyDescent="0.25">
      <c r="C3248" s="5">
        <v>3238</v>
      </c>
      <c r="D3248" s="5"/>
    </row>
    <row r="3249" spans="3:4" x14ac:dyDescent="0.25">
      <c r="C3249" s="5">
        <v>3239</v>
      </c>
      <c r="D3249" s="5"/>
    </row>
    <row r="3250" spans="3:4" x14ac:dyDescent="0.25">
      <c r="C3250" s="5">
        <v>3240</v>
      </c>
      <c r="D3250" s="5"/>
    </row>
    <row r="3251" spans="3:4" x14ac:dyDescent="0.25">
      <c r="C3251" s="5">
        <v>3241</v>
      </c>
      <c r="D3251" s="5"/>
    </row>
    <row r="3252" spans="3:4" x14ac:dyDescent="0.25">
      <c r="C3252" s="5">
        <v>3242</v>
      </c>
      <c r="D3252" s="5"/>
    </row>
    <row r="3253" spans="3:4" x14ac:dyDescent="0.25">
      <c r="C3253" s="5">
        <v>3243</v>
      </c>
      <c r="D3253" s="5"/>
    </row>
    <row r="3254" spans="3:4" x14ac:dyDescent="0.25">
      <c r="C3254" s="5">
        <v>3244</v>
      </c>
      <c r="D3254" s="5"/>
    </row>
    <row r="3255" spans="3:4" x14ac:dyDescent="0.25">
      <c r="C3255" s="5">
        <v>3245</v>
      </c>
      <c r="D3255" s="5"/>
    </row>
    <row r="3256" spans="3:4" x14ac:dyDescent="0.25">
      <c r="C3256" s="5">
        <v>3246</v>
      </c>
      <c r="D3256" s="5"/>
    </row>
    <row r="3257" spans="3:4" x14ac:dyDescent="0.25">
      <c r="C3257" s="5">
        <v>3247</v>
      </c>
      <c r="D3257" s="5"/>
    </row>
    <row r="3258" spans="3:4" x14ac:dyDescent="0.25">
      <c r="C3258" s="5">
        <v>3248</v>
      </c>
      <c r="D3258" s="5"/>
    </row>
    <row r="3259" spans="3:4" x14ac:dyDescent="0.25">
      <c r="C3259" s="5">
        <v>3249</v>
      </c>
      <c r="D3259" s="5"/>
    </row>
    <row r="3260" spans="3:4" x14ac:dyDescent="0.25">
      <c r="C3260" s="5">
        <v>3250</v>
      </c>
      <c r="D3260" s="5"/>
    </row>
    <row r="3261" spans="3:4" x14ac:dyDescent="0.25">
      <c r="C3261" s="5">
        <v>3251</v>
      </c>
      <c r="D3261" s="5"/>
    </row>
    <row r="3262" spans="3:4" x14ac:dyDescent="0.25">
      <c r="C3262" s="5">
        <v>3252</v>
      </c>
      <c r="D3262" s="5"/>
    </row>
    <row r="3263" spans="3:4" x14ac:dyDescent="0.25">
      <c r="C3263" s="5">
        <v>3253</v>
      </c>
      <c r="D3263" s="5"/>
    </row>
    <row r="3264" spans="3:4" x14ac:dyDescent="0.25">
      <c r="C3264" s="5">
        <v>3254</v>
      </c>
      <c r="D3264" s="5"/>
    </row>
    <row r="3265" spans="3:4" x14ac:dyDescent="0.25">
      <c r="C3265" s="5">
        <v>3255</v>
      </c>
      <c r="D3265" s="5"/>
    </row>
    <row r="3266" spans="3:4" x14ac:dyDescent="0.25">
      <c r="C3266" s="5">
        <v>3256</v>
      </c>
      <c r="D3266" s="5"/>
    </row>
    <row r="3267" spans="3:4" x14ac:dyDescent="0.25">
      <c r="C3267" s="5">
        <v>3257</v>
      </c>
      <c r="D3267" s="5"/>
    </row>
    <row r="3268" spans="3:4" x14ac:dyDescent="0.25">
      <c r="C3268" s="5">
        <v>3258</v>
      </c>
      <c r="D3268" s="5"/>
    </row>
    <row r="3269" spans="3:4" x14ac:dyDescent="0.25">
      <c r="C3269" s="5">
        <v>3259</v>
      </c>
      <c r="D3269" s="5"/>
    </row>
    <row r="3270" spans="3:4" x14ac:dyDescent="0.25">
      <c r="C3270" s="5">
        <v>3260</v>
      </c>
      <c r="D3270" s="5"/>
    </row>
    <row r="3271" spans="3:4" x14ac:dyDescent="0.25">
      <c r="C3271" s="5">
        <v>3261</v>
      </c>
      <c r="D3271" s="5"/>
    </row>
    <row r="3272" spans="3:4" x14ac:dyDescent="0.25">
      <c r="C3272" s="5">
        <v>3262</v>
      </c>
      <c r="D3272" s="5"/>
    </row>
    <row r="3273" spans="3:4" x14ac:dyDescent="0.25">
      <c r="C3273" s="5">
        <v>3263</v>
      </c>
      <c r="D3273" s="5"/>
    </row>
    <row r="3274" spans="3:4" x14ac:dyDescent="0.25">
      <c r="C3274" s="5">
        <v>3264</v>
      </c>
      <c r="D3274" s="5"/>
    </row>
    <row r="3275" spans="3:4" x14ac:dyDescent="0.25">
      <c r="C3275" s="5">
        <v>3265</v>
      </c>
      <c r="D3275" s="5"/>
    </row>
    <row r="3276" spans="3:4" x14ac:dyDescent="0.25">
      <c r="C3276" s="5">
        <v>3266</v>
      </c>
      <c r="D3276" s="5"/>
    </row>
    <row r="3277" spans="3:4" x14ac:dyDescent="0.25">
      <c r="C3277" s="5">
        <v>3267</v>
      </c>
      <c r="D3277" s="5"/>
    </row>
    <row r="3278" spans="3:4" x14ac:dyDescent="0.25">
      <c r="C3278" s="5">
        <v>3268</v>
      </c>
      <c r="D3278" s="5"/>
    </row>
    <row r="3279" spans="3:4" x14ac:dyDescent="0.25">
      <c r="C3279" s="5">
        <v>3269</v>
      </c>
      <c r="D3279" s="5"/>
    </row>
    <row r="3280" spans="3:4" x14ac:dyDescent="0.25">
      <c r="C3280" s="5">
        <v>3270</v>
      </c>
      <c r="D3280" s="5"/>
    </row>
    <row r="3281" spans="3:4" x14ac:dyDescent="0.25">
      <c r="C3281" s="5">
        <v>3271</v>
      </c>
      <c r="D3281" s="5"/>
    </row>
    <row r="3282" spans="3:4" x14ac:dyDescent="0.25">
      <c r="C3282" s="5">
        <v>3272</v>
      </c>
      <c r="D3282" s="5"/>
    </row>
    <row r="3283" spans="3:4" x14ac:dyDescent="0.25">
      <c r="C3283" s="5">
        <v>3273</v>
      </c>
      <c r="D3283" s="5"/>
    </row>
    <row r="3284" spans="3:4" x14ac:dyDescent="0.25">
      <c r="C3284" s="5">
        <v>3274</v>
      </c>
      <c r="D3284" s="5"/>
    </row>
    <row r="3285" spans="3:4" x14ac:dyDescent="0.25">
      <c r="C3285" s="5">
        <v>3275</v>
      </c>
      <c r="D3285" s="5"/>
    </row>
    <row r="3286" spans="3:4" x14ac:dyDescent="0.25">
      <c r="C3286" s="5">
        <v>3276</v>
      </c>
      <c r="D3286" s="5"/>
    </row>
    <row r="3287" spans="3:4" x14ac:dyDescent="0.25">
      <c r="C3287" s="5">
        <v>3277</v>
      </c>
      <c r="D3287" s="5"/>
    </row>
    <row r="3288" spans="3:4" x14ac:dyDescent="0.25">
      <c r="C3288" s="5">
        <v>3278</v>
      </c>
      <c r="D3288" s="5"/>
    </row>
    <row r="3289" spans="3:4" x14ac:dyDescent="0.25">
      <c r="C3289" s="5">
        <v>3279</v>
      </c>
      <c r="D3289" s="5"/>
    </row>
    <row r="3290" spans="3:4" x14ac:dyDescent="0.25">
      <c r="C3290" s="5">
        <v>3280</v>
      </c>
      <c r="D3290" s="5"/>
    </row>
    <row r="3291" spans="3:4" x14ac:dyDescent="0.25">
      <c r="C3291" s="5">
        <v>3281</v>
      </c>
      <c r="D3291" s="5"/>
    </row>
    <row r="3292" spans="3:4" x14ac:dyDescent="0.25">
      <c r="C3292" s="5">
        <v>3282</v>
      </c>
      <c r="D3292" s="5"/>
    </row>
    <row r="3293" spans="3:4" x14ac:dyDescent="0.25">
      <c r="C3293" s="5">
        <v>3283</v>
      </c>
      <c r="D3293" s="5"/>
    </row>
    <row r="3294" spans="3:4" x14ac:dyDescent="0.25">
      <c r="C3294" s="5">
        <v>3284</v>
      </c>
      <c r="D3294" s="5"/>
    </row>
    <row r="3295" spans="3:4" x14ac:dyDescent="0.25">
      <c r="C3295" s="5">
        <v>3285</v>
      </c>
      <c r="D3295" s="5"/>
    </row>
    <row r="3296" spans="3:4" x14ac:dyDescent="0.25">
      <c r="C3296" s="5">
        <v>3286</v>
      </c>
      <c r="D3296" s="5"/>
    </row>
    <row r="3297" spans="3:4" x14ac:dyDescent="0.25">
      <c r="C3297" s="5">
        <v>3287</v>
      </c>
      <c r="D3297" s="5"/>
    </row>
    <row r="3298" spans="3:4" x14ac:dyDescent="0.25">
      <c r="C3298" s="5">
        <v>3288</v>
      </c>
      <c r="D3298" s="5"/>
    </row>
    <row r="3299" spans="3:4" x14ac:dyDescent="0.25">
      <c r="C3299" s="5">
        <v>3289</v>
      </c>
      <c r="D3299" s="5"/>
    </row>
    <row r="3300" spans="3:4" x14ac:dyDescent="0.25">
      <c r="C3300" s="5">
        <v>3290</v>
      </c>
      <c r="D3300" s="5"/>
    </row>
    <row r="3301" spans="3:4" x14ac:dyDescent="0.25">
      <c r="C3301" s="5">
        <v>3291</v>
      </c>
      <c r="D3301" s="5"/>
    </row>
    <row r="3302" spans="3:4" x14ac:dyDescent="0.25">
      <c r="C3302" s="5">
        <v>3292</v>
      </c>
      <c r="D3302" s="5"/>
    </row>
    <row r="3303" spans="3:4" x14ac:dyDescent="0.25">
      <c r="C3303" s="5">
        <v>3293</v>
      </c>
      <c r="D3303" s="5"/>
    </row>
    <row r="3304" spans="3:4" x14ac:dyDescent="0.25">
      <c r="C3304" s="5">
        <v>3294</v>
      </c>
      <c r="D3304" s="5"/>
    </row>
    <row r="3305" spans="3:4" x14ac:dyDescent="0.25">
      <c r="C3305" s="5">
        <v>3295</v>
      </c>
      <c r="D3305" s="5"/>
    </row>
    <row r="3306" spans="3:4" x14ac:dyDescent="0.25">
      <c r="C3306" s="5">
        <v>3296</v>
      </c>
      <c r="D3306" s="5"/>
    </row>
    <row r="3307" spans="3:4" x14ac:dyDescent="0.25">
      <c r="C3307" s="5">
        <v>3297</v>
      </c>
      <c r="D3307" s="5"/>
    </row>
    <row r="3308" spans="3:4" x14ac:dyDescent="0.25">
      <c r="C3308" s="5">
        <v>3298</v>
      </c>
      <c r="D3308" s="5"/>
    </row>
    <row r="3309" spans="3:4" x14ac:dyDescent="0.25">
      <c r="C3309" s="5">
        <v>3299</v>
      </c>
      <c r="D3309" s="5"/>
    </row>
    <row r="3310" spans="3:4" x14ac:dyDescent="0.25">
      <c r="C3310" s="5">
        <v>3300</v>
      </c>
      <c r="D3310" s="5"/>
    </row>
    <row r="3311" spans="3:4" x14ac:dyDescent="0.25">
      <c r="C3311" s="5">
        <v>3301</v>
      </c>
      <c r="D3311" s="5"/>
    </row>
    <row r="3312" spans="3:4" x14ac:dyDescent="0.25">
      <c r="C3312" s="5">
        <v>3302</v>
      </c>
      <c r="D3312" s="5"/>
    </row>
    <row r="3313" spans="3:4" x14ac:dyDescent="0.25">
      <c r="C3313" s="5">
        <v>3303</v>
      </c>
      <c r="D3313" s="5"/>
    </row>
    <row r="3314" spans="3:4" x14ac:dyDescent="0.25">
      <c r="C3314" s="5">
        <v>3304</v>
      </c>
      <c r="D3314" s="5"/>
    </row>
    <row r="3315" spans="3:4" x14ac:dyDescent="0.25">
      <c r="C3315" s="5">
        <v>3305</v>
      </c>
      <c r="D3315" s="5"/>
    </row>
    <row r="3316" spans="3:4" x14ac:dyDescent="0.25">
      <c r="C3316" s="5">
        <v>3306</v>
      </c>
      <c r="D3316" s="5"/>
    </row>
    <row r="3317" spans="3:4" x14ac:dyDescent="0.25">
      <c r="C3317" s="5">
        <v>3307</v>
      </c>
      <c r="D3317" s="5"/>
    </row>
    <row r="3318" spans="3:4" x14ac:dyDescent="0.25">
      <c r="C3318" s="5">
        <v>3308</v>
      </c>
      <c r="D3318" s="5"/>
    </row>
    <row r="3319" spans="3:4" x14ac:dyDescent="0.25">
      <c r="C3319" s="5">
        <v>3309</v>
      </c>
      <c r="D3319" s="5"/>
    </row>
    <row r="3320" spans="3:4" x14ac:dyDescent="0.25">
      <c r="C3320" s="5">
        <v>3310</v>
      </c>
      <c r="D3320" s="5"/>
    </row>
    <row r="3321" spans="3:4" x14ac:dyDescent="0.25">
      <c r="C3321" s="5">
        <v>3311</v>
      </c>
      <c r="D3321" s="5"/>
    </row>
    <row r="3322" spans="3:4" x14ac:dyDescent="0.25">
      <c r="C3322" s="5">
        <v>3312</v>
      </c>
      <c r="D3322" s="5"/>
    </row>
    <row r="3323" spans="3:4" x14ac:dyDescent="0.25">
      <c r="C3323" s="5">
        <v>3313</v>
      </c>
      <c r="D3323" s="5"/>
    </row>
    <row r="3324" spans="3:4" x14ac:dyDescent="0.25">
      <c r="C3324" s="5">
        <v>3314</v>
      </c>
      <c r="D3324" s="5"/>
    </row>
    <row r="3325" spans="3:4" x14ac:dyDescent="0.25">
      <c r="C3325" s="5">
        <v>3315</v>
      </c>
      <c r="D3325" s="5"/>
    </row>
    <row r="3326" spans="3:4" x14ac:dyDescent="0.25">
      <c r="C3326" s="5">
        <v>3316</v>
      </c>
      <c r="D3326" s="5"/>
    </row>
    <row r="3327" spans="3:4" x14ac:dyDescent="0.25">
      <c r="C3327" s="5">
        <v>3317</v>
      </c>
      <c r="D3327" s="5"/>
    </row>
    <row r="3328" spans="3:4" x14ac:dyDescent="0.25">
      <c r="C3328" s="5">
        <v>3318</v>
      </c>
      <c r="D3328" s="5"/>
    </row>
    <row r="3329" spans="3:4" x14ac:dyDescent="0.25">
      <c r="C3329" s="5">
        <v>3319</v>
      </c>
      <c r="D3329" s="5"/>
    </row>
    <row r="3330" spans="3:4" x14ac:dyDescent="0.25">
      <c r="C3330" s="5">
        <v>3320</v>
      </c>
      <c r="D3330" s="5"/>
    </row>
    <row r="3331" spans="3:4" x14ac:dyDescent="0.25">
      <c r="C3331" s="5">
        <v>3321</v>
      </c>
      <c r="D3331" s="5"/>
    </row>
    <row r="3332" spans="3:4" x14ac:dyDescent="0.25">
      <c r="C3332" s="5">
        <v>3322</v>
      </c>
      <c r="D3332" s="5"/>
    </row>
    <row r="3333" spans="3:4" x14ac:dyDescent="0.25">
      <c r="C3333" s="5">
        <v>3323</v>
      </c>
      <c r="D3333" s="5"/>
    </row>
    <row r="3334" spans="3:4" x14ac:dyDescent="0.25">
      <c r="C3334" s="5">
        <v>3324</v>
      </c>
      <c r="D3334" s="5"/>
    </row>
    <row r="3335" spans="3:4" x14ac:dyDescent="0.25">
      <c r="C3335" s="5">
        <v>3325</v>
      </c>
      <c r="D3335" s="5"/>
    </row>
    <row r="3336" spans="3:4" x14ac:dyDescent="0.25">
      <c r="C3336" s="5">
        <v>3326</v>
      </c>
      <c r="D3336" s="5"/>
    </row>
    <row r="3337" spans="3:4" x14ac:dyDescent="0.25">
      <c r="C3337" s="5">
        <v>3327</v>
      </c>
      <c r="D3337" s="5"/>
    </row>
    <row r="3338" spans="3:4" x14ac:dyDescent="0.25">
      <c r="C3338" s="5">
        <v>3328</v>
      </c>
      <c r="D3338" s="5"/>
    </row>
    <row r="3339" spans="3:4" x14ac:dyDescent="0.25">
      <c r="C3339" s="5">
        <v>3329</v>
      </c>
      <c r="D3339" s="5"/>
    </row>
    <row r="3340" spans="3:4" x14ac:dyDescent="0.25">
      <c r="C3340" s="5">
        <v>3330</v>
      </c>
      <c r="D3340" s="5"/>
    </row>
    <row r="3341" spans="3:4" x14ac:dyDescent="0.25">
      <c r="C3341" s="5">
        <v>3331</v>
      </c>
      <c r="D3341" s="5"/>
    </row>
    <row r="3342" spans="3:4" x14ac:dyDescent="0.25">
      <c r="C3342" s="5">
        <v>3332</v>
      </c>
      <c r="D3342" s="5"/>
    </row>
    <row r="3343" spans="3:4" x14ac:dyDescent="0.25">
      <c r="C3343" s="5">
        <v>3333</v>
      </c>
      <c r="D3343" s="5"/>
    </row>
    <row r="3344" spans="3:4" x14ac:dyDescent="0.25">
      <c r="C3344" s="5">
        <v>3334</v>
      </c>
      <c r="D3344" s="5"/>
    </row>
    <row r="3345" spans="3:4" x14ac:dyDescent="0.25">
      <c r="C3345" s="5">
        <v>3335</v>
      </c>
      <c r="D3345" s="5"/>
    </row>
    <row r="3346" spans="3:4" x14ac:dyDescent="0.25">
      <c r="C3346" s="5">
        <v>3336</v>
      </c>
      <c r="D3346" s="5"/>
    </row>
    <row r="3347" spans="3:4" x14ac:dyDescent="0.25">
      <c r="C3347" s="5">
        <v>3337</v>
      </c>
      <c r="D3347" s="5"/>
    </row>
    <row r="3348" spans="3:4" x14ac:dyDescent="0.25">
      <c r="C3348" s="5">
        <v>3338</v>
      </c>
      <c r="D3348" s="5"/>
    </row>
    <row r="3349" spans="3:4" x14ac:dyDescent="0.25">
      <c r="C3349" s="5">
        <v>3339</v>
      </c>
      <c r="D3349" s="5"/>
    </row>
    <row r="3350" spans="3:4" x14ac:dyDescent="0.25">
      <c r="C3350" s="5">
        <v>3340</v>
      </c>
      <c r="D3350" s="5"/>
    </row>
    <row r="3351" spans="3:4" x14ac:dyDescent="0.25">
      <c r="C3351" s="5">
        <v>3341</v>
      </c>
      <c r="D3351" s="5"/>
    </row>
    <row r="3352" spans="3:4" x14ac:dyDescent="0.25">
      <c r="C3352" s="5">
        <v>3342</v>
      </c>
      <c r="D3352" s="5"/>
    </row>
    <row r="3353" spans="3:4" x14ac:dyDescent="0.25">
      <c r="C3353" s="5">
        <v>3343</v>
      </c>
      <c r="D3353" s="5"/>
    </row>
    <row r="3354" spans="3:4" x14ac:dyDescent="0.25">
      <c r="C3354" s="5">
        <v>3344</v>
      </c>
      <c r="D3354" s="5"/>
    </row>
    <row r="3355" spans="3:4" x14ac:dyDescent="0.25">
      <c r="C3355" s="5">
        <v>3345</v>
      </c>
      <c r="D3355" s="5"/>
    </row>
    <row r="3356" spans="3:4" x14ac:dyDescent="0.25">
      <c r="C3356" s="5">
        <v>3346</v>
      </c>
      <c r="D3356" s="5"/>
    </row>
    <row r="3357" spans="3:4" x14ac:dyDescent="0.25">
      <c r="C3357" s="5">
        <v>3347</v>
      </c>
      <c r="D3357" s="5"/>
    </row>
    <row r="3358" spans="3:4" x14ac:dyDescent="0.25">
      <c r="C3358" s="5">
        <v>3348</v>
      </c>
      <c r="D3358" s="5"/>
    </row>
    <row r="3359" spans="3:4" x14ac:dyDescent="0.25">
      <c r="C3359" s="5">
        <v>3349</v>
      </c>
      <c r="D3359" s="5"/>
    </row>
    <row r="3360" spans="3:4" x14ac:dyDescent="0.25">
      <c r="C3360" s="5">
        <v>3350</v>
      </c>
      <c r="D3360" s="5"/>
    </row>
    <row r="3361" spans="3:4" x14ac:dyDescent="0.25">
      <c r="C3361" s="5">
        <v>3351</v>
      </c>
      <c r="D3361" s="5"/>
    </row>
    <row r="3362" spans="3:4" x14ac:dyDescent="0.25">
      <c r="C3362" s="5">
        <v>3352</v>
      </c>
      <c r="D3362" s="5"/>
    </row>
    <row r="3363" spans="3:4" x14ac:dyDescent="0.25">
      <c r="C3363" s="5">
        <v>3353</v>
      </c>
      <c r="D3363" s="5"/>
    </row>
    <row r="3364" spans="3:4" x14ac:dyDescent="0.25">
      <c r="C3364" s="5">
        <v>3354</v>
      </c>
      <c r="D3364" s="5"/>
    </row>
    <row r="3365" spans="3:4" x14ac:dyDescent="0.25">
      <c r="C3365" s="5">
        <v>3355</v>
      </c>
      <c r="D3365" s="5"/>
    </row>
    <row r="3366" spans="3:4" x14ac:dyDescent="0.25">
      <c r="C3366" s="5">
        <v>3356</v>
      </c>
      <c r="D3366" s="5"/>
    </row>
    <row r="3367" spans="3:4" x14ac:dyDescent="0.25">
      <c r="C3367" s="5">
        <v>3357</v>
      </c>
      <c r="D3367" s="5"/>
    </row>
    <row r="3368" spans="3:4" x14ac:dyDescent="0.25">
      <c r="C3368" s="5">
        <v>3358</v>
      </c>
      <c r="D3368" s="5"/>
    </row>
    <row r="3369" spans="3:4" x14ac:dyDescent="0.25">
      <c r="C3369" s="5">
        <v>3359</v>
      </c>
      <c r="D3369" s="5"/>
    </row>
    <row r="3370" spans="3:4" x14ac:dyDescent="0.25">
      <c r="C3370" s="5">
        <v>3360</v>
      </c>
      <c r="D3370" s="5"/>
    </row>
    <row r="3371" spans="3:4" x14ac:dyDescent="0.25">
      <c r="C3371" s="5">
        <v>3361</v>
      </c>
      <c r="D3371" s="5"/>
    </row>
    <row r="3372" spans="3:4" x14ac:dyDescent="0.25">
      <c r="C3372" s="5">
        <v>3362</v>
      </c>
      <c r="D3372" s="5"/>
    </row>
    <row r="3373" spans="3:4" x14ac:dyDescent="0.25">
      <c r="C3373" s="5">
        <v>3363</v>
      </c>
      <c r="D3373" s="5"/>
    </row>
    <row r="3374" spans="3:4" x14ac:dyDescent="0.25">
      <c r="C3374" s="5">
        <v>3364</v>
      </c>
      <c r="D3374" s="5"/>
    </row>
    <row r="3375" spans="3:4" x14ac:dyDescent="0.25">
      <c r="C3375" s="5">
        <v>3365</v>
      </c>
      <c r="D3375" s="5"/>
    </row>
    <row r="3376" spans="3:4" x14ac:dyDescent="0.25">
      <c r="C3376" s="5">
        <v>3366</v>
      </c>
      <c r="D3376" s="5"/>
    </row>
    <row r="3377" spans="3:4" x14ac:dyDescent="0.25">
      <c r="C3377" s="5">
        <v>3367</v>
      </c>
      <c r="D3377" s="5"/>
    </row>
    <row r="3378" spans="3:4" x14ac:dyDescent="0.25">
      <c r="C3378" s="5">
        <v>3368</v>
      </c>
      <c r="D3378" s="5"/>
    </row>
    <row r="3379" spans="3:4" x14ac:dyDescent="0.25">
      <c r="C3379" s="5">
        <v>3369</v>
      </c>
      <c r="D3379" s="5"/>
    </row>
    <row r="3380" spans="3:4" x14ac:dyDescent="0.25">
      <c r="C3380" s="5">
        <v>3370</v>
      </c>
      <c r="D3380" s="5"/>
    </row>
    <row r="3381" spans="3:4" x14ac:dyDescent="0.25">
      <c r="C3381" s="5">
        <v>3371</v>
      </c>
      <c r="D3381" s="5"/>
    </row>
    <row r="3382" spans="3:4" x14ac:dyDescent="0.25">
      <c r="C3382" s="5">
        <v>3372</v>
      </c>
      <c r="D3382" s="5"/>
    </row>
    <row r="3383" spans="3:4" x14ac:dyDescent="0.25">
      <c r="C3383" s="5">
        <v>3373</v>
      </c>
      <c r="D3383" s="5"/>
    </row>
    <row r="3384" spans="3:4" x14ac:dyDescent="0.25">
      <c r="C3384" s="5">
        <v>3374</v>
      </c>
      <c r="D3384" s="5"/>
    </row>
    <row r="3385" spans="3:4" x14ac:dyDescent="0.25">
      <c r="C3385" s="5">
        <v>3375</v>
      </c>
      <c r="D3385" s="5"/>
    </row>
    <row r="3386" spans="3:4" x14ac:dyDescent="0.25">
      <c r="C3386" s="5">
        <v>3376</v>
      </c>
      <c r="D3386" s="5"/>
    </row>
    <row r="3387" spans="3:4" x14ac:dyDescent="0.25">
      <c r="C3387" s="5">
        <v>3377</v>
      </c>
      <c r="D3387" s="5"/>
    </row>
    <row r="3388" spans="3:4" x14ac:dyDescent="0.25">
      <c r="C3388" s="5">
        <v>3378</v>
      </c>
      <c r="D3388" s="5"/>
    </row>
    <row r="3389" spans="3:4" x14ac:dyDescent="0.25">
      <c r="C3389" s="5">
        <v>3379</v>
      </c>
      <c r="D3389" s="5"/>
    </row>
    <row r="3390" spans="3:4" x14ac:dyDescent="0.25">
      <c r="C3390" s="5">
        <v>3380</v>
      </c>
      <c r="D3390" s="5"/>
    </row>
    <row r="3391" spans="3:4" x14ac:dyDescent="0.25">
      <c r="C3391" s="5">
        <v>3381</v>
      </c>
      <c r="D3391" s="5"/>
    </row>
    <row r="3392" spans="3:4" x14ac:dyDescent="0.25">
      <c r="C3392" s="5">
        <v>3382</v>
      </c>
      <c r="D3392" s="5"/>
    </row>
    <row r="3393" spans="3:4" x14ac:dyDescent="0.25">
      <c r="C3393" s="5">
        <v>3383</v>
      </c>
      <c r="D3393" s="5"/>
    </row>
    <row r="3394" spans="3:4" x14ac:dyDescent="0.25">
      <c r="C3394" s="5">
        <v>3384</v>
      </c>
      <c r="D3394" s="5"/>
    </row>
    <row r="3395" spans="3:4" x14ac:dyDescent="0.25">
      <c r="C3395" s="5">
        <v>3385</v>
      </c>
      <c r="D3395" s="5"/>
    </row>
    <row r="3396" spans="3:4" x14ac:dyDescent="0.25">
      <c r="C3396" s="5">
        <v>3386</v>
      </c>
      <c r="D3396" s="5"/>
    </row>
    <row r="3397" spans="3:4" x14ac:dyDescent="0.25">
      <c r="C3397" s="5">
        <v>3387</v>
      </c>
      <c r="D3397" s="5"/>
    </row>
    <row r="3398" spans="3:4" x14ac:dyDescent="0.25">
      <c r="C3398" s="5">
        <v>3388</v>
      </c>
      <c r="D3398" s="5"/>
    </row>
    <row r="3399" spans="3:4" x14ac:dyDescent="0.25">
      <c r="C3399" s="5">
        <v>3389</v>
      </c>
      <c r="D3399" s="5"/>
    </row>
    <row r="3400" spans="3:4" x14ac:dyDescent="0.25">
      <c r="C3400" s="5">
        <v>3390</v>
      </c>
      <c r="D3400" s="5"/>
    </row>
    <row r="3401" spans="3:4" x14ac:dyDescent="0.25">
      <c r="C3401" s="5">
        <v>3391</v>
      </c>
      <c r="D3401" s="5"/>
    </row>
    <row r="3402" spans="3:4" x14ac:dyDescent="0.25">
      <c r="C3402" s="5">
        <v>3392</v>
      </c>
      <c r="D3402" s="5"/>
    </row>
    <row r="3403" spans="3:4" x14ac:dyDescent="0.25">
      <c r="C3403" s="5">
        <v>3393</v>
      </c>
      <c r="D3403" s="5"/>
    </row>
    <row r="3404" spans="3:4" x14ac:dyDescent="0.25">
      <c r="C3404" s="5">
        <v>3394</v>
      </c>
      <c r="D3404" s="5"/>
    </row>
    <row r="3405" spans="3:4" x14ac:dyDescent="0.25">
      <c r="C3405" s="5">
        <v>3395</v>
      </c>
      <c r="D3405" s="5"/>
    </row>
    <row r="3406" spans="3:4" x14ac:dyDescent="0.25">
      <c r="C3406" s="5">
        <v>3396</v>
      </c>
      <c r="D3406" s="5"/>
    </row>
    <row r="3407" spans="3:4" x14ac:dyDescent="0.25">
      <c r="C3407" s="5">
        <v>3397</v>
      </c>
      <c r="D3407" s="5"/>
    </row>
    <row r="3408" spans="3:4" x14ac:dyDescent="0.25">
      <c r="C3408" s="5">
        <v>3398</v>
      </c>
      <c r="D3408" s="5"/>
    </row>
    <row r="3409" spans="3:4" x14ac:dyDescent="0.25">
      <c r="C3409" s="5">
        <v>3399</v>
      </c>
      <c r="D3409" s="5"/>
    </row>
    <row r="3410" spans="3:4" x14ac:dyDescent="0.25">
      <c r="C3410" s="5">
        <v>3400</v>
      </c>
      <c r="D3410" s="5"/>
    </row>
    <row r="3411" spans="3:4" x14ac:dyDescent="0.25">
      <c r="C3411" s="5">
        <v>3401</v>
      </c>
      <c r="D3411" s="5"/>
    </row>
    <row r="3412" spans="3:4" x14ac:dyDescent="0.25">
      <c r="C3412" s="5">
        <v>3402</v>
      </c>
      <c r="D3412" s="5"/>
    </row>
    <row r="3413" spans="3:4" x14ac:dyDescent="0.25">
      <c r="C3413" s="5">
        <v>3403</v>
      </c>
      <c r="D3413" s="5"/>
    </row>
    <row r="3414" spans="3:4" x14ac:dyDescent="0.25">
      <c r="C3414" s="5">
        <v>3404</v>
      </c>
      <c r="D3414" s="5"/>
    </row>
    <row r="3415" spans="3:4" x14ac:dyDescent="0.25">
      <c r="C3415" s="5">
        <v>3405</v>
      </c>
      <c r="D3415" s="5"/>
    </row>
    <row r="3416" spans="3:4" x14ac:dyDescent="0.25">
      <c r="C3416" s="5">
        <v>3406</v>
      </c>
      <c r="D3416" s="5"/>
    </row>
    <row r="3417" spans="3:4" x14ac:dyDescent="0.25">
      <c r="C3417" s="5">
        <v>3407</v>
      </c>
      <c r="D3417" s="5"/>
    </row>
    <row r="3418" spans="3:4" x14ac:dyDescent="0.25">
      <c r="C3418" s="5">
        <v>3408</v>
      </c>
      <c r="D3418" s="5"/>
    </row>
    <row r="3419" spans="3:4" x14ac:dyDescent="0.25">
      <c r="C3419" s="5">
        <v>3409</v>
      </c>
      <c r="D3419" s="5"/>
    </row>
    <row r="3420" spans="3:4" x14ac:dyDescent="0.25">
      <c r="C3420" s="5">
        <v>3410</v>
      </c>
      <c r="D3420" s="5"/>
    </row>
    <row r="3421" spans="3:4" x14ac:dyDescent="0.25">
      <c r="C3421" s="5">
        <v>3411</v>
      </c>
      <c r="D3421" s="5"/>
    </row>
    <row r="3422" spans="3:4" x14ac:dyDescent="0.25">
      <c r="C3422" s="5">
        <v>3412</v>
      </c>
      <c r="D3422" s="5"/>
    </row>
    <row r="3423" spans="3:4" x14ac:dyDescent="0.25">
      <c r="C3423" s="5">
        <v>3413</v>
      </c>
      <c r="D3423" s="5"/>
    </row>
    <row r="3424" spans="3:4" x14ac:dyDescent="0.25">
      <c r="C3424" s="5">
        <v>3414</v>
      </c>
      <c r="D3424" s="5"/>
    </row>
    <row r="3425" spans="3:4" x14ac:dyDescent="0.25">
      <c r="C3425" s="5">
        <v>3415</v>
      </c>
      <c r="D3425" s="5"/>
    </row>
    <row r="3426" spans="3:4" x14ac:dyDescent="0.25">
      <c r="C3426" s="5">
        <v>3416</v>
      </c>
      <c r="D3426" s="5"/>
    </row>
    <row r="3427" spans="3:4" x14ac:dyDescent="0.25">
      <c r="C3427" s="5">
        <v>3417</v>
      </c>
      <c r="D3427" s="5"/>
    </row>
    <row r="3428" spans="3:4" x14ac:dyDescent="0.25">
      <c r="C3428" s="5">
        <v>3418</v>
      </c>
      <c r="D3428" s="5"/>
    </row>
    <row r="3429" spans="3:4" x14ac:dyDescent="0.25">
      <c r="C3429" s="5">
        <v>3419</v>
      </c>
      <c r="D3429" s="5"/>
    </row>
    <row r="3430" spans="3:4" x14ac:dyDescent="0.25">
      <c r="C3430" s="5">
        <v>3420</v>
      </c>
      <c r="D3430" s="5"/>
    </row>
    <row r="3431" spans="3:4" x14ac:dyDescent="0.25">
      <c r="C3431" s="5">
        <v>3421</v>
      </c>
      <c r="D3431" s="5"/>
    </row>
    <row r="3432" spans="3:4" x14ac:dyDescent="0.25">
      <c r="C3432" s="5">
        <v>3422</v>
      </c>
      <c r="D3432" s="5"/>
    </row>
    <row r="3433" spans="3:4" x14ac:dyDescent="0.25">
      <c r="C3433" s="5">
        <v>3423</v>
      </c>
      <c r="D3433" s="5"/>
    </row>
    <row r="3434" spans="3:4" x14ac:dyDescent="0.25">
      <c r="C3434" s="5">
        <v>3424</v>
      </c>
      <c r="D3434" s="5"/>
    </row>
    <row r="3435" spans="3:4" x14ac:dyDescent="0.25">
      <c r="C3435" s="5">
        <v>3425</v>
      </c>
      <c r="D3435" s="5"/>
    </row>
    <row r="3436" spans="3:4" x14ac:dyDescent="0.25">
      <c r="C3436" s="5">
        <v>3426</v>
      </c>
      <c r="D3436" s="5"/>
    </row>
    <row r="3437" spans="3:4" x14ac:dyDescent="0.25">
      <c r="C3437" s="5">
        <v>3427</v>
      </c>
      <c r="D3437" s="5"/>
    </row>
    <row r="3438" spans="3:4" x14ac:dyDescent="0.25">
      <c r="C3438" s="5">
        <v>3428</v>
      </c>
      <c r="D3438" s="5"/>
    </row>
    <row r="3439" spans="3:4" x14ac:dyDescent="0.25">
      <c r="C3439" s="5">
        <v>3429</v>
      </c>
      <c r="D3439" s="5"/>
    </row>
    <row r="3440" spans="3:4" x14ac:dyDescent="0.25">
      <c r="C3440" s="5">
        <v>3430</v>
      </c>
      <c r="D3440" s="5"/>
    </row>
    <row r="3441" spans="3:4" x14ac:dyDescent="0.25">
      <c r="C3441" s="5">
        <v>3431</v>
      </c>
      <c r="D3441" s="5"/>
    </row>
    <row r="3442" spans="3:4" x14ac:dyDescent="0.25">
      <c r="C3442" s="5">
        <v>3432</v>
      </c>
      <c r="D3442" s="5"/>
    </row>
    <row r="3443" spans="3:4" x14ac:dyDescent="0.25">
      <c r="C3443" s="5">
        <v>3433</v>
      </c>
      <c r="D3443" s="5"/>
    </row>
    <row r="3444" spans="3:4" x14ac:dyDescent="0.25">
      <c r="C3444" s="5">
        <v>3434</v>
      </c>
      <c r="D3444" s="5"/>
    </row>
    <row r="3445" spans="3:4" x14ac:dyDescent="0.25">
      <c r="C3445" s="5">
        <v>3435</v>
      </c>
      <c r="D3445" s="5"/>
    </row>
    <row r="3446" spans="3:4" x14ac:dyDescent="0.25">
      <c r="C3446" s="5">
        <v>3436</v>
      </c>
      <c r="D3446" s="5"/>
    </row>
    <row r="3447" spans="3:4" x14ac:dyDescent="0.25">
      <c r="C3447" s="5">
        <v>3437</v>
      </c>
      <c r="D3447" s="5"/>
    </row>
    <row r="3448" spans="3:4" x14ac:dyDescent="0.25">
      <c r="C3448" s="5">
        <v>3438</v>
      </c>
      <c r="D3448" s="5"/>
    </row>
    <row r="3449" spans="3:4" x14ac:dyDescent="0.25">
      <c r="C3449" s="5">
        <v>3439</v>
      </c>
      <c r="D3449" s="5"/>
    </row>
    <row r="3450" spans="3:4" x14ac:dyDescent="0.25">
      <c r="C3450" s="5">
        <v>3440</v>
      </c>
      <c r="D3450" s="5"/>
    </row>
    <row r="3451" spans="3:4" x14ac:dyDescent="0.25">
      <c r="C3451" s="5">
        <v>3441</v>
      </c>
      <c r="D3451" s="5"/>
    </row>
    <row r="3452" spans="3:4" x14ac:dyDescent="0.25">
      <c r="C3452" s="5">
        <v>3442</v>
      </c>
      <c r="D3452" s="5"/>
    </row>
    <row r="3453" spans="3:4" x14ac:dyDescent="0.25">
      <c r="C3453" s="5">
        <v>3443</v>
      </c>
      <c r="D3453" s="5"/>
    </row>
    <row r="3454" spans="3:4" x14ac:dyDescent="0.25">
      <c r="C3454" s="5">
        <v>3444</v>
      </c>
      <c r="D3454" s="5"/>
    </row>
    <row r="3455" spans="3:4" x14ac:dyDescent="0.25">
      <c r="C3455" s="5">
        <v>3445</v>
      </c>
      <c r="D3455" s="5"/>
    </row>
    <row r="3456" spans="3:4" x14ac:dyDescent="0.25">
      <c r="C3456" s="5">
        <v>3446</v>
      </c>
      <c r="D3456" s="5"/>
    </row>
    <row r="3457" spans="3:4" x14ac:dyDescent="0.25">
      <c r="C3457" s="5">
        <v>3447</v>
      </c>
      <c r="D3457" s="5"/>
    </row>
    <row r="3458" spans="3:4" x14ac:dyDescent="0.25">
      <c r="C3458" s="5">
        <v>3448</v>
      </c>
      <c r="D3458" s="5"/>
    </row>
    <row r="3459" spans="3:4" x14ac:dyDescent="0.25">
      <c r="C3459" s="5">
        <v>3449</v>
      </c>
      <c r="D3459" s="5"/>
    </row>
    <row r="3460" spans="3:4" x14ac:dyDescent="0.25">
      <c r="C3460" s="5">
        <v>3450</v>
      </c>
      <c r="D3460" s="5"/>
    </row>
    <row r="3461" spans="3:4" x14ac:dyDescent="0.25">
      <c r="C3461" s="5">
        <v>3451</v>
      </c>
      <c r="D3461" s="5"/>
    </row>
    <row r="3462" spans="3:4" x14ac:dyDescent="0.25">
      <c r="C3462" s="5">
        <v>3452</v>
      </c>
      <c r="D3462" s="5"/>
    </row>
    <row r="3463" spans="3:4" x14ac:dyDescent="0.25">
      <c r="C3463" s="5">
        <v>3453</v>
      </c>
      <c r="D3463" s="5"/>
    </row>
    <row r="3464" spans="3:4" x14ac:dyDescent="0.25">
      <c r="C3464" s="5">
        <v>3454</v>
      </c>
      <c r="D3464" s="5"/>
    </row>
    <row r="3465" spans="3:4" x14ac:dyDescent="0.25">
      <c r="C3465" s="5">
        <v>3455</v>
      </c>
      <c r="D3465" s="5"/>
    </row>
    <row r="3466" spans="3:4" x14ac:dyDescent="0.25">
      <c r="C3466" s="5">
        <v>3456</v>
      </c>
      <c r="D3466" s="5"/>
    </row>
    <row r="3467" spans="3:4" x14ac:dyDescent="0.25">
      <c r="C3467" s="5">
        <v>3457</v>
      </c>
      <c r="D3467" s="5"/>
    </row>
    <row r="3468" spans="3:4" x14ac:dyDescent="0.25">
      <c r="C3468" s="5">
        <v>3458</v>
      </c>
      <c r="D3468" s="5"/>
    </row>
    <row r="3469" spans="3:4" x14ac:dyDescent="0.25">
      <c r="C3469" s="5">
        <v>3459</v>
      </c>
      <c r="D3469" s="5"/>
    </row>
    <row r="3470" spans="3:4" x14ac:dyDescent="0.25">
      <c r="C3470" s="5">
        <v>3460</v>
      </c>
      <c r="D3470" s="5"/>
    </row>
    <row r="3471" spans="3:4" x14ac:dyDescent="0.25">
      <c r="C3471" s="5">
        <v>3461</v>
      </c>
      <c r="D3471" s="5"/>
    </row>
    <row r="3472" spans="3:4" x14ac:dyDescent="0.25">
      <c r="C3472" s="5">
        <v>3462</v>
      </c>
      <c r="D3472" s="5"/>
    </row>
    <row r="3473" spans="3:4" x14ac:dyDescent="0.25">
      <c r="C3473" s="5">
        <v>3463</v>
      </c>
      <c r="D3473" s="5"/>
    </row>
    <row r="3474" spans="3:4" x14ac:dyDescent="0.25">
      <c r="C3474" s="5">
        <v>3464</v>
      </c>
      <c r="D3474" s="5"/>
    </row>
    <row r="3475" spans="3:4" x14ac:dyDescent="0.25">
      <c r="C3475" s="5">
        <v>3465</v>
      </c>
      <c r="D3475" s="5"/>
    </row>
    <row r="3476" spans="3:4" x14ac:dyDescent="0.25">
      <c r="C3476" s="5">
        <v>3466</v>
      </c>
      <c r="D3476" s="5"/>
    </row>
    <row r="3477" spans="3:4" x14ac:dyDescent="0.25">
      <c r="C3477" s="5">
        <v>3467</v>
      </c>
      <c r="D3477" s="5"/>
    </row>
    <row r="3478" spans="3:4" x14ac:dyDescent="0.25">
      <c r="C3478" s="5">
        <v>3468</v>
      </c>
      <c r="D3478" s="5"/>
    </row>
    <row r="3479" spans="3:4" x14ac:dyDescent="0.25">
      <c r="C3479" s="5">
        <v>3469</v>
      </c>
      <c r="D3479" s="5"/>
    </row>
    <row r="3480" spans="3:4" x14ac:dyDescent="0.25">
      <c r="C3480" s="5">
        <v>3470</v>
      </c>
      <c r="D3480" s="5"/>
    </row>
    <row r="3481" spans="3:4" x14ac:dyDescent="0.25">
      <c r="C3481" s="5">
        <v>3471</v>
      </c>
      <c r="D3481" s="5"/>
    </row>
    <row r="3482" spans="3:4" x14ac:dyDescent="0.25">
      <c r="C3482" s="5">
        <v>3472</v>
      </c>
      <c r="D3482" s="5"/>
    </row>
    <row r="3483" spans="3:4" x14ac:dyDescent="0.25">
      <c r="C3483" s="5">
        <v>3473</v>
      </c>
      <c r="D3483" s="5"/>
    </row>
    <row r="3484" spans="3:4" x14ac:dyDescent="0.25">
      <c r="C3484" s="5">
        <v>3474</v>
      </c>
      <c r="D3484" s="5"/>
    </row>
    <row r="3485" spans="3:4" x14ac:dyDescent="0.25">
      <c r="C3485" s="5">
        <v>3475</v>
      </c>
      <c r="D3485" s="5"/>
    </row>
    <row r="3486" spans="3:4" x14ac:dyDescent="0.25">
      <c r="C3486" s="5">
        <v>3476</v>
      </c>
      <c r="D3486" s="5"/>
    </row>
    <row r="3487" spans="3:4" x14ac:dyDescent="0.25">
      <c r="C3487" s="5">
        <v>3477</v>
      </c>
      <c r="D3487" s="5"/>
    </row>
    <row r="3488" spans="3:4" x14ac:dyDescent="0.25">
      <c r="C3488" s="5">
        <v>3478</v>
      </c>
      <c r="D3488" s="5"/>
    </row>
    <row r="3489" spans="3:4" x14ac:dyDescent="0.25">
      <c r="C3489" s="5">
        <v>3479</v>
      </c>
      <c r="D3489" s="5"/>
    </row>
    <row r="3490" spans="3:4" x14ac:dyDescent="0.25">
      <c r="C3490" s="5">
        <v>3480</v>
      </c>
      <c r="D3490" s="5"/>
    </row>
    <row r="3491" spans="3:4" x14ac:dyDescent="0.25">
      <c r="C3491" s="5">
        <v>3481</v>
      </c>
      <c r="D3491" s="5"/>
    </row>
    <row r="3492" spans="3:4" x14ac:dyDescent="0.25">
      <c r="C3492" s="5">
        <v>3482</v>
      </c>
      <c r="D3492" s="5"/>
    </row>
    <row r="3493" spans="3:4" x14ac:dyDescent="0.25">
      <c r="C3493" s="5">
        <v>3483</v>
      </c>
      <c r="D3493" s="5"/>
    </row>
    <row r="3494" spans="3:4" x14ac:dyDescent="0.25">
      <c r="C3494" s="5">
        <v>3484</v>
      </c>
      <c r="D3494" s="5"/>
    </row>
    <row r="3495" spans="3:4" x14ac:dyDescent="0.25">
      <c r="C3495" s="5">
        <v>3485</v>
      </c>
      <c r="D3495" s="5"/>
    </row>
    <row r="3496" spans="3:4" x14ac:dyDescent="0.25">
      <c r="C3496" s="5">
        <v>3486</v>
      </c>
      <c r="D3496" s="5"/>
    </row>
    <row r="3497" spans="3:4" x14ac:dyDescent="0.25">
      <c r="C3497" s="5">
        <v>3487</v>
      </c>
      <c r="D3497" s="5"/>
    </row>
    <row r="3498" spans="3:4" x14ac:dyDescent="0.25">
      <c r="C3498" s="5">
        <v>3488</v>
      </c>
      <c r="D3498" s="5"/>
    </row>
    <row r="3499" spans="3:4" x14ac:dyDescent="0.25">
      <c r="C3499" s="5">
        <v>3489</v>
      </c>
      <c r="D3499" s="5"/>
    </row>
    <row r="3500" spans="3:4" x14ac:dyDescent="0.25">
      <c r="C3500" s="5">
        <v>3490</v>
      </c>
      <c r="D3500" s="5"/>
    </row>
    <row r="3501" spans="3:4" x14ac:dyDescent="0.25">
      <c r="C3501" s="5">
        <v>3491</v>
      </c>
      <c r="D3501" s="5"/>
    </row>
    <row r="3502" spans="3:4" x14ac:dyDescent="0.25">
      <c r="C3502" s="5">
        <v>3492</v>
      </c>
      <c r="D3502" s="5"/>
    </row>
    <row r="3503" spans="3:4" x14ac:dyDescent="0.25">
      <c r="C3503" s="5">
        <v>3493</v>
      </c>
      <c r="D3503" s="5"/>
    </row>
    <row r="3504" spans="3:4" x14ac:dyDescent="0.25">
      <c r="C3504" s="5">
        <v>3494</v>
      </c>
      <c r="D3504" s="5"/>
    </row>
    <row r="3505" spans="3:4" x14ac:dyDescent="0.25">
      <c r="C3505" s="5">
        <v>3495</v>
      </c>
      <c r="D3505" s="5"/>
    </row>
    <row r="3506" spans="3:4" x14ac:dyDescent="0.25">
      <c r="C3506" s="5">
        <v>3496</v>
      </c>
      <c r="D3506" s="5"/>
    </row>
    <row r="3507" spans="3:4" x14ac:dyDescent="0.25">
      <c r="C3507" s="5">
        <v>3497</v>
      </c>
      <c r="D3507" s="5"/>
    </row>
    <row r="3508" spans="3:4" x14ac:dyDescent="0.25">
      <c r="C3508" s="5">
        <v>3498</v>
      </c>
      <c r="D3508" s="5"/>
    </row>
    <row r="3509" spans="3:4" x14ac:dyDescent="0.25">
      <c r="C3509" s="5">
        <v>3499</v>
      </c>
      <c r="D3509" s="5"/>
    </row>
    <row r="3510" spans="3:4" x14ac:dyDescent="0.25">
      <c r="C3510" s="5">
        <v>3500</v>
      </c>
      <c r="D3510" s="5"/>
    </row>
    <row r="3511" spans="3:4" x14ac:dyDescent="0.25">
      <c r="C3511" s="5">
        <v>3501</v>
      </c>
      <c r="D3511" s="5"/>
    </row>
    <row r="3512" spans="3:4" x14ac:dyDescent="0.25">
      <c r="C3512" s="5">
        <v>3502</v>
      </c>
      <c r="D3512" s="5"/>
    </row>
    <row r="3513" spans="3:4" x14ac:dyDescent="0.25">
      <c r="C3513" s="5">
        <v>3503</v>
      </c>
      <c r="D3513" s="5"/>
    </row>
    <row r="3514" spans="3:4" x14ac:dyDescent="0.25">
      <c r="C3514" s="5">
        <v>3504</v>
      </c>
      <c r="D3514" s="5"/>
    </row>
    <row r="3515" spans="3:4" x14ac:dyDescent="0.25">
      <c r="C3515" s="5">
        <v>3505</v>
      </c>
      <c r="D3515" s="5"/>
    </row>
    <row r="3516" spans="3:4" x14ac:dyDescent="0.25">
      <c r="C3516" s="5">
        <v>3506</v>
      </c>
      <c r="D3516" s="5"/>
    </row>
    <row r="3517" spans="3:4" x14ac:dyDescent="0.25">
      <c r="C3517" s="5">
        <v>3507</v>
      </c>
      <c r="D3517" s="5"/>
    </row>
    <row r="3518" spans="3:4" x14ac:dyDescent="0.25">
      <c r="C3518" s="5">
        <v>3508</v>
      </c>
      <c r="D3518" s="5"/>
    </row>
    <row r="3519" spans="3:4" x14ac:dyDescent="0.25">
      <c r="C3519" s="5">
        <v>3509</v>
      </c>
      <c r="D3519" s="5"/>
    </row>
    <row r="3520" spans="3:4" x14ac:dyDescent="0.25">
      <c r="C3520" s="5">
        <v>3510</v>
      </c>
      <c r="D3520" s="5"/>
    </row>
    <row r="3521" spans="3:4" x14ac:dyDescent="0.25">
      <c r="C3521" s="5">
        <v>3511</v>
      </c>
      <c r="D3521" s="5"/>
    </row>
    <row r="3522" spans="3:4" x14ac:dyDescent="0.25">
      <c r="C3522" s="5">
        <v>3512</v>
      </c>
      <c r="D3522" s="5"/>
    </row>
    <row r="3523" spans="3:4" x14ac:dyDescent="0.25">
      <c r="C3523" s="5">
        <v>3513</v>
      </c>
      <c r="D3523" s="5"/>
    </row>
    <row r="3524" spans="3:4" x14ac:dyDescent="0.25">
      <c r="C3524" s="5">
        <v>3514</v>
      </c>
      <c r="D3524" s="5"/>
    </row>
    <row r="3525" spans="3:4" x14ac:dyDescent="0.25">
      <c r="C3525" s="5">
        <v>3515</v>
      </c>
      <c r="D3525" s="5"/>
    </row>
    <row r="3526" spans="3:4" x14ac:dyDescent="0.25">
      <c r="C3526" s="5">
        <v>3516</v>
      </c>
      <c r="D3526" s="5"/>
    </row>
    <row r="3527" spans="3:4" x14ac:dyDescent="0.25">
      <c r="C3527" s="5">
        <v>3517</v>
      </c>
      <c r="D3527" s="5"/>
    </row>
    <row r="3528" spans="3:4" x14ac:dyDescent="0.25">
      <c r="C3528" s="5">
        <v>3518</v>
      </c>
      <c r="D3528" s="5"/>
    </row>
    <row r="3529" spans="3:4" x14ac:dyDescent="0.25">
      <c r="C3529" s="5">
        <v>3519</v>
      </c>
      <c r="D3529" s="5"/>
    </row>
    <row r="3530" spans="3:4" x14ac:dyDescent="0.25">
      <c r="C3530" s="5">
        <v>3520</v>
      </c>
      <c r="D3530" s="5"/>
    </row>
    <row r="3531" spans="3:4" x14ac:dyDescent="0.25">
      <c r="C3531" s="5">
        <v>3521</v>
      </c>
      <c r="D3531" s="5"/>
    </row>
    <row r="3532" spans="3:4" x14ac:dyDescent="0.25">
      <c r="C3532" s="5">
        <v>3522</v>
      </c>
      <c r="D3532" s="5"/>
    </row>
    <row r="3533" spans="3:4" x14ac:dyDescent="0.25">
      <c r="C3533" s="5">
        <v>3523</v>
      </c>
      <c r="D3533" s="5"/>
    </row>
    <row r="3534" spans="3:4" x14ac:dyDescent="0.25">
      <c r="C3534" s="5">
        <v>3524</v>
      </c>
      <c r="D3534" s="5"/>
    </row>
    <row r="3535" spans="3:4" x14ac:dyDescent="0.25">
      <c r="C3535" s="5">
        <v>3525</v>
      </c>
      <c r="D3535" s="5"/>
    </row>
    <row r="3536" spans="3:4" x14ac:dyDescent="0.25">
      <c r="C3536" s="5">
        <v>3526</v>
      </c>
      <c r="D3536" s="5"/>
    </row>
    <row r="3537" spans="3:4" x14ac:dyDescent="0.25">
      <c r="C3537" s="5">
        <v>3527</v>
      </c>
      <c r="D3537" s="5"/>
    </row>
    <row r="3538" spans="3:4" x14ac:dyDescent="0.25">
      <c r="C3538" s="5">
        <v>3528</v>
      </c>
      <c r="D3538" s="5"/>
    </row>
    <row r="3539" spans="3:4" x14ac:dyDescent="0.25">
      <c r="C3539" s="5">
        <v>3529</v>
      </c>
      <c r="D3539" s="5"/>
    </row>
    <row r="3540" spans="3:4" x14ac:dyDescent="0.25">
      <c r="C3540" s="5">
        <v>3530</v>
      </c>
      <c r="D3540" s="5"/>
    </row>
    <row r="3541" spans="3:4" x14ac:dyDescent="0.25">
      <c r="C3541" s="5">
        <v>3531</v>
      </c>
      <c r="D3541" s="5"/>
    </row>
    <row r="3542" spans="3:4" x14ac:dyDescent="0.25">
      <c r="C3542" s="5">
        <v>3532</v>
      </c>
      <c r="D3542" s="5"/>
    </row>
    <row r="3543" spans="3:4" x14ac:dyDescent="0.25">
      <c r="C3543" s="5">
        <v>3533</v>
      </c>
      <c r="D3543" s="5"/>
    </row>
    <row r="3544" spans="3:4" x14ac:dyDescent="0.25">
      <c r="C3544" s="5">
        <v>3534</v>
      </c>
      <c r="D3544" s="5"/>
    </row>
    <row r="3545" spans="3:4" x14ac:dyDescent="0.25">
      <c r="C3545" s="5">
        <v>3535</v>
      </c>
      <c r="D3545" s="5"/>
    </row>
    <row r="3546" spans="3:4" x14ac:dyDescent="0.25">
      <c r="C3546" s="5">
        <v>3536</v>
      </c>
      <c r="D3546" s="5"/>
    </row>
    <row r="3547" spans="3:4" x14ac:dyDescent="0.25">
      <c r="C3547" s="5">
        <v>3537</v>
      </c>
      <c r="D3547" s="5"/>
    </row>
    <row r="3548" spans="3:4" x14ac:dyDescent="0.25">
      <c r="C3548" s="5">
        <v>3538</v>
      </c>
      <c r="D3548" s="5"/>
    </row>
    <row r="3549" spans="3:4" x14ac:dyDescent="0.25">
      <c r="C3549" s="5">
        <v>3539</v>
      </c>
      <c r="D3549" s="5"/>
    </row>
    <row r="3550" spans="3:4" x14ac:dyDescent="0.25">
      <c r="C3550" s="5">
        <v>3540</v>
      </c>
      <c r="D3550" s="5"/>
    </row>
    <row r="3551" spans="3:4" x14ac:dyDescent="0.25">
      <c r="C3551" s="5">
        <v>3541</v>
      </c>
      <c r="D3551" s="5"/>
    </row>
    <row r="3552" spans="3:4" x14ac:dyDescent="0.25">
      <c r="C3552" s="5">
        <v>3542</v>
      </c>
      <c r="D3552" s="5"/>
    </row>
    <row r="3553" spans="3:4" x14ac:dyDescent="0.25">
      <c r="C3553" s="5">
        <v>3543</v>
      </c>
      <c r="D3553" s="5"/>
    </row>
    <row r="3554" spans="3:4" x14ac:dyDescent="0.25">
      <c r="C3554" s="5">
        <v>3544</v>
      </c>
      <c r="D3554" s="5"/>
    </row>
    <row r="3555" spans="3:4" x14ac:dyDescent="0.25">
      <c r="C3555" s="5">
        <v>3545</v>
      </c>
      <c r="D3555" s="5"/>
    </row>
    <row r="3556" spans="3:4" x14ac:dyDescent="0.25">
      <c r="C3556" s="5">
        <v>3546</v>
      </c>
      <c r="D3556" s="5"/>
    </row>
    <row r="3557" spans="3:4" x14ac:dyDescent="0.25">
      <c r="C3557" s="5">
        <v>3547</v>
      </c>
      <c r="D3557" s="5"/>
    </row>
    <row r="3558" spans="3:4" x14ac:dyDescent="0.25">
      <c r="C3558" s="5">
        <v>3548</v>
      </c>
      <c r="D3558" s="5"/>
    </row>
    <row r="3559" spans="3:4" x14ac:dyDescent="0.25">
      <c r="C3559" s="5">
        <v>3549</v>
      </c>
      <c r="D3559" s="5"/>
    </row>
    <row r="3560" spans="3:4" x14ac:dyDescent="0.25">
      <c r="C3560" s="5">
        <v>3550</v>
      </c>
      <c r="D3560" s="5"/>
    </row>
    <row r="3561" spans="3:4" x14ac:dyDescent="0.25">
      <c r="C3561" s="5">
        <v>3551</v>
      </c>
      <c r="D3561" s="5"/>
    </row>
    <row r="3562" spans="3:4" x14ac:dyDescent="0.25">
      <c r="C3562" s="5">
        <v>3552</v>
      </c>
      <c r="D3562" s="5"/>
    </row>
    <row r="3563" spans="3:4" x14ac:dyDescent="0.25">
      <c r="C3563" s="5">
        <v>3553</v>
      </c>
      <c r="D3563" s="5"/>
    </row>
    <row r="3564" spans="3:4" x14ac:dyDescent="0.25">
      <c r="C3564" s="5">
        <v>3554</v>
      </c>
      <c r="D3564" s="5"/>
    </row>
    <row r="3565" spans="3:4" x14ac:dyDescent="0.25">
      <c r="C3565" s="5">
        <v>3555</v>
      </c>
      <c r="D3565" s="5"/>
    </row>
    <row r="3566" spans="3:4" x14ac:dyDescent="0.25">
      <c r="C3566" s="5">
        <v>3556</v>
      </c>
      <c r="D3566" s="5"/>
    </row>
    <row r="3567" spans="3:4" x14ac:dyDescent="0.25">
      <c r="C3567" s="5">
        <v>3557</v>
      </c>
      <c r="D3567" s="5"/>
    </row>
    <row r="3568" spans="3:4" x14ac:dyDescent="0.25">
      <c r="C3568" s="5">
        <v>3558</v>
      </c>
      <c r="D3568" s="5"/>
    </row>
    <row r="3569" spans="3:4" x14ac:dyDescent="0.25">
      <c r="C3569" s="5">
        <v>3559</v>
      </c>
      <c r="D3569" s="5"/>
    </row>
    <row r="3570" spans="3:4" x14ac:dyDescent="0.25">
      <c r="C3570" s="5">
        <v>3560</v>
      </c>
      <c r="D3570" s="5"/>
    </row>
    <row r="3571" spans="3:4" x14ac:dyDescent="0.25">
      <c r="C3571" s="5">
        <v>3561</v>
      </c>
      <c r="D3571" s="5"/>
    </row>
    <row r="3572" spans="3:4" x14ac:dyDescent="0.25">
      <c r="C3572" s="5">
        <v>3562</v>
      </c>
      <c r="D3572" s="5"/>
    </row>
    <row r="3573" spans="3:4" x14ac:dyDescent="0.25">
      <c r="C3573" s="5">
        <v>3563</v>
      </c>
      <c r="D3573" s="5"/>
    </row>
    <row r="3574" spans="3:4" x14ac:dyDescent="0.25">
      <c r="C3574" s="5">
        <v>3564</v>
      </c>
      <c r="D3574" s="5"/>
    </row>
    <row r="3575" spans="3:4" x14ac:dyDescent="0.25">
      <c r="C3575" s="5">
        <v>3565</v>
      </c>
      <c r="D3575" s="5"/>
    </row>
    <row r="3576" spans="3:4" x14ac:dyDescent="0.25">
      <c r="C3576" s="5">
        <v>3566</v>
      </c>
      <c r="D3576" s="5"/>
    </row>
    <row r="3577" spans="3:4" x14ac:dyDescent="0.25">
      <c r="C3577" s="5">
        <v>3567</v>
      </c>
      <c r="D3577" s="5"/>
    </row>
    <row r="3578" spans="3:4" x14ac:dyDescent="0.25">
      <c r="C3578" s="5">
        <v>3568</v>
      </c>
      <c r="D3578" s="5"/>
    </row>
    <row r="3579" spans="3:4" x14ac:dyDescent="0.25">
      <c r="C3579" s="5">
        <v>3569</v>
      </c>
      <c r="D3579" s="5"/>
    </row>
    <row r="3580" spans="3:4" x14ac:dyDescent="0.25">
      <c r="C3580" s="5">
        <v>3570</v>
      </c>
      <c r="D3580" s="5"/>
    </row>
    <row r="3581" spans="3:4" x14ac:dyDescent="0.25">
      <c r="C3581" s="5">
        <v>3571</v>
      </c>
      <c r="D3581" s="5"/>
    </row>
    <row r="3582" spans="3:4" x14ac:dyDescent="0.25">
      <c r="C3582" s="5">
        <v>3572</v>
      </c>
      <c r="D3582" s="5"/>
    </row>
    <row r="3583" spans="3:4" x14ac:dyDescent="0.25">
      <c r="C3583" s="5">
        <v>3573</v>
      </c>
      <c r="D3583" s="5"/>
    </row>
    <row r="3584" spans="3:4" x14ac:dyDescent="0.25">
      <c r="C3584" s="5">
        <v>3574</v>
      </c>
      <c r="D3584" s="5"/>
    </row>
    <row r="3585" spans="3:4" x14ac:dyDescent="0.25">
      <c r="C3585" s="5">
        <v>3575</v>
      </c>
      <c r="D3585" s="5"/>
    </row>
    <row r="3586" spans="3:4" x14ac:dyDescent="0.25">
      <c r="C3586" s="5">
        <v>3576</v>
      </c>
      <c r="D3586" s="5"/>
    </row>
    <row r="3587" spans="3:4" x14ac:dyDescent="0.25">
      <c r="C3587" s="5">
        <v>3577</v>
      </c>
      <c r="D3587" s="5"/>
    </row>
    <row r="3588" spans="3:4" x14ac:dyDescent="0.25">
      <c r="C3588" s="5">
        <v>3578</v>
      </c>
      <c r="D3588" s="5"/>
    </row>
    <row r="3589" spans="3:4" x14ac:dyDescent="0.25">
      <c r="C3589" s="5">
        <v>3579</v>
      </c>
      <c r="D3589" s="5"/>
    </row>
    <row r="3590" spans="3:4" x14ac:dyDescent="0.25">
      <c r="C3590" s="5">
        <v>3580</v>
      </c>
      <c r="D3590" s="5"/>
    </row>
    <row r="3591" spans="3:4" x14ac:dyDescent="0.25">
      <c r="C3591" s="5">
        <v>3581</v>
      </c>
      <c r="D3591" s="5"/>
    </row>
    <row r="3592" spans="3:4" x14ac:dyDescent="0.25">
      <c r="C3592" s="5">
        <v>3582</v>
      </c>
      <c r="D3592" s="5"/>
    </row>
    <row r="3593" spans="3:4" x14ac:dyDescent="0.25">
      <c r="C3593" s="5">
        <v>3583</v>
      </c>
      <c r="D3593" s="5"/>
    </row>
    <row r="3594" spans="3:4" x14ac:dyDescent="0.25">
      <c r="C3594" s="5">
        <v>3584</v>
      </c>
      <c r="D3594" s="5"/>
    </row>
    <row r="3595" spans="3:4" x14ac:dyDescent="0.25">
      <c r="C3595" s="5">
        <v>3585</v>
      </c>
      <c r="D3595" s="5"/>
    </row>
    <row r="3596" spans="3:4" x14ac:dyDescent="0.25">
      <c r="C3596" s="5">
        <v>3586</v>
      </c>
      <c r="D3596" s="5"/>
    </row>
    <row r="3597" spans="3:4" x14ac:dyDescent="0.25">
      <c r="C3597" s="5">
        <v>3587</v>
      </c>
      <c r="D3597" s="5"/>
    </row>
    <row r="3598" spans="3:4" x14ac:dyDescent="0.25">
      <c r="C3598" s="5">
        <v>3588</v>
      </c>
      <c r="D3598" s="5"/>
    </row>
    <row r="3599" spans="3:4" x14ac:dyDescent="0.25">
      <c r="C3599" s="5">
        <v>3589</v>
      </c>
      <c r="D3599" s="5"/>
    </row>
    <row r="3600" spans="3:4" x14ac:dyDescent="0.25">
      <c r="C3600" s="5">
        <v>3590</v>
      </c>
      <c r="D3600" s="5"/>
    </row>
    <row r="3601" spans="3:4" x14ac:dyDescent="0.25">
      <c r="C3601" s="5">
        <v>3591</v>
      </c>
      <c r="D3601" s="5"/>
    </row>
    <row r="3602" spans="3:4" x14ac:dyDescent="0.25">
      <c r="C3602" s="5">
        <v>3592</v>
      </c>
      <c r="D3602" s="5"/>
    </row>
    <row r="3603" spans="3:4" x14ac:dyDescent="0.25">
      <c r="C3603" s="5">
        <v>3593</v>
      </c>
      <c r="D3603" s="5"/>
    </row>
    <row r="3604" spans="3:4" x14ac:dyDescent="0.25">
      <c r="C3604" s="5">
        <v>3594</v>
      </c>
      <c r="D3604" s="5"/>
    </row>
    <row r="3605" spans="3:4" x14ac:dyDescent="0.25">
      <c r="C3605" s="5">
        <v>3595</v>
      </c>
      <c r="D3605" s="5"/>
    </row>
    <row r="3606" spans="3:4" x14ac:dyDescent="0.25">
      <c r="C3606" s="5">
        <v>3596</v>
      </c>
      <c r="D3606" s="5"/>
    </row>
    <row r="3607" spans="3:4" x14ac:dyDescent="0.25">
      <c r="C3607" s="5">
        <v>3597</v>
      </c>
      <c r="D3607" s="5"/>
    </row>
    <row r="3608" spans="3:4" x14ac:dyDescent="0.25">
      <c r="C3608" s="5">
        <v>3598</v>
      </c>
      <c r="D3608" s="5"/>
    </row>
    <row r="3609" spans="3:4" x14ac:dyDescent="0.25">
      <c r="C3609" s="5">
        <v>3599</v>
      </c>
      <c r="D3609" s="5"/>
    </row>
    <row r="3610" spans="3:4" x14ac:dyDescent="0.25">
      <c r="C3610" s="5">
        <v>3600</v>
      </c>
      <c r="D3610" s="5"/>
    </row>
    <row r="3611" spans="3:4" x14ac:dyDescent="0.25">
      <c r="C3611" s="5">
        <v>3601</v>
      </c>
      <c r="D3611" s="5"/>
    </row>
    <row r="3612" spans="3:4" x14ac:dyDescent="0.25">
      <c r="C3612" s="5">
        <v>3602</v>
      </c>
      <c r="D3612" s="5"/>
    </row>
    <row r="3613" spans="3:4" x14ac:dyDescent="0.25">
      <c r="C3613" s="5">
        <v>3603</v>
      </c>
      <c r="D3613" s="5"/>
    </row>
    <row r="3614" spans="3:4" x14ac:dyDescent="0.25">
      <c r="C3614" s="5">
        <v>3604</v>
      </c>
      <c r="D3614" s="5"/>
    </row>
    <row r="3615" spans="3:4" x14ac:dyDescent="0.25">
      <c r="C3615" s="5">
        <v>3605</v>
      </c>
      <c r="D3615" s="5"/>
    </row>
    <row r="3616" spans="3:4" x14ac:dyDescent="0.25">
      <c r="C3616" s="5">
        <v>3606</v>
      </c>
      <c r="D3616" s="5"/>
    </row>
    <row r="3617" spans="3:4" x14ac:dyDescent="0.25">
      <c r="C3617" s="5">
        <v>3607</v>
      </c>
      <c r="D3617" s="5"/>
    </row>
    <row r="3618" spans="3:4" x14ac:dyDescent="0.25">
      <c r="C3618" s="5">
        <v>3608</v>
      </c>
      <c r="D3618" s="5"/>
    </row>
    <row r="3619" spans="3:4" x14ac:dyDescent="0.25">
      <c r="C3619" s="5">
        <v>3609</v>
      </c>
      <c r="D3619" s="5"/>
    </row>
    <row r="3620" spans="3:4" x14ac:dyDescent="0.25">
      <c r="C3620" s="5">
        <v>3610</v>
      </c>
      <c r="D3620" s="5"/>
    </row>
    <row r="3621" spans="3:4" x14ac:dyDescent="0.25">
      <c r="C3621" s="5">
        <v>3611</v>
      </c>
      <c r="D3621" s="5"/>
    </row>
    <row r="3622" spans="3:4" x14ac:dyDescent="0.25">
      <c r="C3622" s="5">
        <v>3612</v>
      </c>
      <c r="D3622" s="5"/>
    </row>
    <row r="3623" spans="3:4" x14ac:dyDescent="0.25">
      <c r="C3623" s="5">
        <v>3613</v>
      </c>
      <c r="D3623" s="5"/>
    </row>
    <row r="3624" spans="3:4" x14ac:dyDescent="0.25">
      <c r="C3624" s="5">
        <v>3614</v>
      </c>
      <c r="D3624" s="5"/>
    </row>
    <row r="3625" spans="3:4" x14ac:dyDescent="0.25">
      <c r="C3625" s="5">
        <v>3615</v>
      </c>
      <c r="D3625" s="5"/>
    </row>
    <row r="3626" spans="3:4" x14ac:dyDescent="0.25">
      <c r="C3626" s="5">
        <v>3616</v>
      </c>
      <c r="D3626" s="5"/>
    </row>
    <row r="3627" spans="3:4" x14ac:dyDescent="0.25">
      <c r="C3627" s="5">
        <v>3617</v>
      </c>
      <c r="D3627" s="5"/>
    </row>
    <row r="3628" spans="3:4" x14ac:dyDescent="0.25">
      <c r="C3628" s="5">
        <v>3618</v>
      </c>
      <c r="D3628" s="5"/>
    </row>
    <row r="3629" spans="3:4" x14ac:dyDescent="0.25">
      <c r="C3629" s="5">
        <v>3619</v>
      </c>
      <c r="D3629" s="5"/>
    </row>
    <row r="3630" spans="3:4" x14ac:dyDescent="0.25">
      <c r="C3630" s="5">
        <v>3620</v>
      </c>
      <c r="D3630" s="5"/>
    </row>
    <row r="3631" spans="3:4" x14ac:dyDescent="0.25">
      <c r="C3631" s="5">
        <v>3621</v>
      </c>
      <c r="D3631" s="5"/>
    </row>
    <row r="3632" spans="3:4" x14ac:dyDescent="0.25">
      <c r="C3632" s="5">
        <v>3622</v>
      </c>
      <c r="D3632" s="5"/>
    </row>
    <row r="3633" spans="3:4" x14ac:dyDescent="0.25">
      <c r="C3633" s="5">
        <v>3623</v>
      </c>
      <c r="D3633" s="5"/>
    </row>
    <row r="3634" spans="3:4" x14ac:dyDescent="0.25">
      <c r="C3634" s="5">
        <v>3624</v>
      </c>
      <c r="D3634" s="5"/>
    </row>
    <row r="3635" spans="3:4" x14ac:dyDescent="0.25">
      <c r="C3635" s="5">
        <v>3625</v>
      </c>
      <c r="D3635" s="5"/>
    </row>
    <row r="3636" spans="3:4" x14ac:dyDescent="0.25">
      <c r="C3636" s="5">
        <v>3626</v>
      </c>
      <c r="D3636" s="5"/>
    </row>
    <row r="3637" spans="3:4" x14ac:dyDescent="0.25">
      <c r="C3637" s="5">
        <v>3627</v>
      </c>
      <c r="D3637" s="5"/>
    </row>
    <row r="3638" spans="3:4" x14ac:dyDescent="0.25">
      <c r="C3638" s="5">
        <v>3628</v>
      </c>
      <c r="D3638" s="5"/>
    </row>
    <row r="3639" spans="3:4" x14ac:dyDescent="0.25">
      <c r="C3639" s="5">
        <v>3629</v>
      </c>
      <c r="D3639" s="5"/>
    </row>
    <row r="3640" spans="3:4" x14ac:dyDescent="0.25">
      <c r="C3640" s="5">
        <v>3630</v>
      </c>
      <c r="D3640" s="5"/>
    </row>
    <row r="3641" spans="3:4" x14ac:dyDescent="0.25">
      <c r="C3641" s="5">
        <v>3631</v>
      </c>
      <c r="D3641" s="5"/>
    </row>
    <row r="3642" spans="3:4" x14ac:dyDescent="0.25">
      <c r="C3642" s="5">
        <v>3632</v>
      </c>
      <c r="D3642" s="5"/>
    </row>
    <row r="3643" spans="3:4" x14ac:dyDescent="0.25">
      <c r="C3643" s="5">
        <v>3633</v>
      </c>
      <c r="D3643" s="5"/>
    </row>
    <row r="3644" spans="3:4" x14ac:dyDescent="0.25">
      <c r="C3644" s="5">
        <v>3634</v>
      </c>
      <c r="D3644" s="5"/>
    </row>
    <row r="3645" spans="3:4" x14ac:dyDescent="0.25">
      <c r="C3645" s="5">
        <v>3635</v>
      </c>
      <c r="D3645" s="5"/>
    </row>
    <row r="3646" spans="3:4" x14ac:dyDescent="0.25">
      <c r="C3646" s="5">
        <v>3636</v>
      </c>
      <c r="D3646" s="5"/>
    </row>
    <row r="3647" spans="3:4" x14ac:dyDescent="0.25">
      <c r="C3647" s="5">
        <v>3637</v>
      </c>
      <c r="D3647" s="5"/>
    </row>
    <row r="3648" spans="3:4" x14ac:dyDescent="0.25">
      <c r="C3648" s="5">
        <v>3638</v>
      </c>
      <c r="D3648" s="5"/>
    </row>
    <row r="3649" spans="3:4" x14ac:dyDescent="0.25">
      <c r="C3649" s="5">
        <v>3639</v>
      </c>
      <c r="D3649" s="5"/>
    </row>
    <row r="3650" spans="3:4" x14ac:dyDescent="0.25">
      <c r="C3650" s="5">
        <v>3640</v>
      </c>
      <c r="D3650" s="5"/>
    </row>
    <row r="3651" spans="3:4" x14ac:dyDescent="0.25">
      <c r="C3651" s="5">
        <v>3641</v>
      </c>
      <c r="D3651" s="5"/>
    </row>
    <row r="3652" spans="3:4" x14ac:dyDescent="0.25">
      <c r="C3652" s="5">
        <v>3642</v>
      </c>
      <c r="D3652" s="5"/>
    </row>
    <row r="3653" spans="3:4" x14ac:dyDescent="0.25">
      <c r="C3653" s="5">
        <v>3643</v>
      </c>
      <c r="D3653" s="5"/>
    </row>
    <row r="3654" spans="3:4" x14ac:dyDescent="0.25">
      <c r="C3654" s="5">
        <v>3644</v>
      </c>
      <c r="D3654" s="5"/>
    </row>
    <row r="3655" spans="3:4" x14ac:dyDescent="0.25">
      <c r="C3655" s="5">
        <v>3645</v>
      </c>
      <c r="D3655" s="5"/>
    </row>
    <row r="3656" spans="3:4" x14ac:dyDescent="0.25">
      <c r="C3656" s="5">
        <v>3646</v>
      </c>
      <c r="D3656" s="5"/>
    </row>
    <row r="3657" spans="3:4" x14ac:dyDescent="0.25">
      <c r="C3657" s="5">
        <v>3647</v>
      </c>
      <c r="D3657" s="5"/>
    </row>
    <row r="3658" spans="3:4" x14ac:dyDescent="0.25">
      <c r="C3658" s="5">
        <v>3648</v>
      </c>
      <c r="D3658" s="5"/>
    </row>
    <row r="3659" spans="3:4" x14ac:dyDescent="0.25">
      <c r="C3659" s="5">
        <v>3649</v>
      </c>
      <c r="D3659" s="5"/>
    </row>
    <row r="3660" spans="3:4" x14ac:dyDescent="0.25">
      <c r="C3660" s="5">
        <v>3650</v>
      </c>
      <c r="D3660" s="5"/>
    </row>
    <row r="3661" spans="3:4" x14ac:dyDescent="0.25">
      <c r="C3661" s="5">
        <v>3651</v>
      </c>
      <c r="D3661" s="5"/>
    </row>
    <row r="3662" spans="3:4" x14ac:dyDescent="0.25">
      <c r="C3662" s="5">
        <v>3652</v>
      </c>
      <c r="D3662" s="5"/>
    </row>
    <row r="3663" spans="3:4" x14ac:dyDescent="0.25">
      <c r="C3663" s="5">
        <v>3653</v>
      </c>
      <c r="D3663" s="5"/>
    </row>
    <row r="3664" spans="3:4" x14ac:dyDescent="0.25">
      <c r="C3664" s="5">
        <v>3654</v>
      </c>
      <c r="D3664" s="5"/>
    </row>
    <row r="3665" spans="3:4" x14ac:dyDescent="0.25">
      <c r="C3665" s="5">
        <v>3655</v>
      </c>
      <c r="D3665" s="5"/>
    </row>
    <row r="3666" spans="3:4" x14ac:dyDescent="0.25">
      <c r="C3666" s="5">
        <v>3656</v>
      </c>
      <c r="D3666" s="5"/>
    </row>
    <row r="3667" spans="3:4" x14ac:dyDescent="0.25">
      <c r="C3667" s="5">
        <v>3657</v>
      </c>
      <c r="D3667" s="5"/>
    </row>
    <row r="3668" spans="3:4" x14ac:dyDescent="0.25">
      <c r="C3668" s="5">
        <v>3658</v>
      </c>
      <c r="D3668" s="5"/>
    </row>
    <row r="3669" spans="3:4" x14ac:dyDescent="0.25">
      <c r="C3669" s="5">
        <v>3659</v>
      </c>
      <c r="D3669" s="5"/>
    </row>
    <row r="3670" spans="3:4" x14ac:dyDescent="0.25">
      <c r="C3670" s="5">
        <v>3660</v>
      </c>
      <c r="D3670" s="5"/>
    </row>
    <row r="3671" spans="3:4" x14ac:dyDescent="0.25">
      <c r="C3671" s="5">
        <v>3661</v>
      </c>
      <c r="D3671" s="5"/>
    </row>
    <row r="3672" spans="3:4" x14ac:dyDescent="0.25">
      <c r="C3672" s="5">
        <v>3662</v>
      </c>
      <c r="D3672" s="5"/>
    </row>
    <row r="3673" spans="3:4" x14ac:dyDescent="0.25">
      <c r="C3673" s="5">
        <v>3663</v>
      </c>
      <c r="D3673" s="5"/>
    </row>
    <row r="3674" spans="3:4" x14ac:dyDescent="0.25">
      <c r="C3674" s="5">
        <v>3664</v>
      </c>
      <c r="D3674" s="5"/>
    </row>
    <row r="3675" spans="3:4" x14ac:dyDescent="0.25">
      <c r="C3675" s="5">
        <v>3665</v>
      </c>
      <c r="D3675" s="5"/>
    </row>
    <row r="3676" spans="3:4" x14ac:dyDescent="0.25">
      <c r="C3676" s="5">
        <v>3666</v>
      </c>
      <c r="D3676" s="5"/>
    </row>
    <row r="3677" spans="3:4" x14ac:dyDescent="0.25">
      <c r="C3677" s="5">
        <v>3667</v>
      </c>
      <c r="D3677" s="5"/>
    </row>
    <row r="3678" spans="3:4" x14ac:dyDescent="0.25">
      <c r="C3678" s="5">
        <v>3668</v>
      </c>
      <c r="D3678" s="5"/>
    </row>
    <row r="3679" spans="3:4" x14ac:dyDescent="0.25">
      <c r="C3679" s="5">
        <v>3669</v>
      </c>
      <c r="D3679" s="5"/>
    </row>
    <row r="3680" spans="3:4" x14ac:dyDescent="0.25">
      <c r="C3680" s="5">
        <v>3670</v>
      </c>
      <c r="D3680" s="5"/>
    </row>
    <row r="3681" spans="3:4" x14ac:dyDescent="0.25">
      <c r="C3681" s="5">
        <v>3671</v>
      </c>
      <c r="D3681" s="5"/>
    </row>
    <row r="3682" spans="3:4" x14ac:dyDescent="0.25">
      <c r="C3682" s="5">
        <v>3672</v>
      </c>
      <c r="D3682" s="5"/>
    </row>
    <row r="3683" spans="3:4" x14ac:dyDescent="0.25">
      <c r="C3683" s="5">
        <v>3673</v>
      </c>
      <c r="D3683" s="5"/>
    </row>
    <row r="3684" spans="3:4" x14ac:dyDescent="0.25">
      <c r="C3684" s="5">
        <v>3674</v>
      </c>
      <c r="D3684" s="5"/>
    </row>
    <row r="3685" spans="3:4" x14ac:dyDescent="0.25">
      <c r="C3685" s="5">
        <v>3675</v>
      </c>
      <c r="D3685" s="5"/>
    </row>
    <row r="3686" spans="3:4" x14ac:dyDescent="0.25">
      <c r="C3686" s="5">
        <v>3676</v>
      </c>
      <c r="D3686" s="5"/>
    </row>
    <row r="3687" spans="3:4" x14ac:dyDescent="0.25">
      <c r="C3687" s="5">
        <v>3677</v>
      </c>
      <c r="D3687" s="5"/>
    </row>
    <row r="3688" spans="3:4" x14ac:dyDescent="0.25">
      <c r="C3688" s="5">
        <v>3678</v>
      </c>
      <c r="D3688" s="5"/>
    </row>
    <row r="3689" spans="3:4" x14ac:dyDescent="0.25">
      <c r="C3689" s="5">
        <v>3679</v>
      </c>
      <c r="D3689" s="5"/>
    </row>
    <row r="3690" spans="3:4" x14ac:dyDescent="0.25">
      <c r="C3690" s="5">
        <v>3680</v>
      </c>
      <c r="D3690" s="5"/>
    </row>
    <row r="3691" spans="3:4" x14ac:dyDescent="0.25">
      <c r="C3691" s="5">
        <v>3681</v>
      </c>
      <c r="D3691" s="5"/>
    </row>
    <row r="3692" spans="3:4" x14ac:dyDescent="0.25">
      <c r="C3692" s="5">
        <v>3682</v>
      </c>
      <c r="D3692" s="5"/>
    </row>
    <row r="3693" spans="3:4" x14ac:dyDescent="0.25">
      <c r="C3693" s="5">
        <v>3683</v>
      </c>
      <c r="D3693" s="5"/>
    </row>
    <row r="3694" spans="3:4" x14ac:dyDescent="0.25">
      <c r="C3694" s="5">
        <v>3684</v>
      </c>
      <c r="D3694" s="5"/>
    </row>
    <row r="3695" spans="3:4" x14ac:dyDescent="0.25">
      <c r="C3695" s="5">
        <v>3685</v>
      </c>
      <c r="D3695" s="5"/>
    </row>
    <row r="3696" spans="3:4" x14ac:dyDescent="0.25">
      <c r="C3696" s="5">
        <v>3686</v>
      </c>
      <c r="D3696" s="5"/>
    </row>
    <row r="3697" spans="3:4" x14ac:dyDescent="0.25">
      <c r="C3697" s="5">
        <v>3687</v>
      </c>
      <c r="D3697" s="5"/>
    </row>
    <row r="3698" spans="3:4" x14ac:dyDescent="0.25">
      <c r="C3698" s="5">
        <v>3688</v>
      </c>
      <c r="D3698" s="5"/>
    </row>
    <row r="3699" spans="3:4" x14ac:dyDescent="0.25">
      <c r="C3699" s="5">
        <v>3689</v>
      </c>
      <c r="D3699" s="5"/>
    </row>
    <row r="3700" spans="3:4" x14ac:dyDescent="0.25">
      <c r="C3700" s="5">
        <v>3690</v>
      </c>
      <c r="D3700" s="5"/>
    </row>
    <row r="3701" spans="3:4" x14ac:dyDescent="0.25">
      <c r="C3701" s="5">
        <v>3691</v>
      </c>
      <c r="D3701" s="5"/>
    </row>
    <row r="3702" spans="3:4" x14ac:dyDescent="0.25">
      <c r="C3702" s="5">
        <v>3692</v>
      </c>
      <c r="D3702" s="5"/>
    </row>
    <row r="3703" spans="3:4" x14ac:dyDescent="0.25">
      <c r="C3703" s="5">
        <v>3693</v>
      </c>
      <c r="D3703" s="5"/>
    </row>
    <row r="3704" spans="3:4" x14ac:dyDescent="0.25">
      <c r="C3704" s="5">
        <v>3694</v>
      </c>
      <c r="D3704" s="5"/>
    </row>
    <row r="3705" spans="3:4" x14ac:dyDescent="0.25">
      <c r="C3705" s="5">
        <v>3695</v>
      </c>
      <c r="D3705" s="5"/>
    </row>
    <row r="3706" spans="3:4" x14ac:dyDescent="0.25">
      <c r="C3706" s="5">
        <v>3696</v>
      </c>
      <c r="D3706" s="5"/>
    </row>
    <row r="3707" spans="3:4" x14ac:dyDescent="0.25">
      <c r="C3707" s="5">
        <v>3697</v>
      </c>
      <c r="D3707" s="5"/>
    </row>
    <row r="3708" spans="3:4" x14ac:dyDescent="0.25">
      <c r="C3708" s="5">
        <v>3698</v>
      </c>
      <c r="D3708" s="5"/>
    </row>
    <row r="3709" spans="3:4" x14ac:dyDescent="0.25">
      <c r="C3709" s="5">
        <v>3699</v>
      </c>
      <c r="D3709" s="5"/>
    </row>
    <row r="3710" spans="3:4" x14ac:dyDescent="0.25">
      <c r="C3710" s="5">
        <v>3700</v>
      </c>
      <c r="D3710" s="5"/>
    </row>
    <row r="3711" spans="3:4" x14ac:dyDescent="0.25">
      <c r="C3711" s="5">
        <v>3701</v>
      </c>
      <c r="D3711" s="5"/>
    </row>
    <row r="3712" spans="3:4" x14ac:dyDescent="0.25">
      <c r="C3712" s="5">
        <v>3702</v>
      </c>
      <c r="D3712" s="5"/>
    </row>
    <row r="3713" spans="3:4" x14ac:dyDescent="0.25">
      <c r="C3713" s="5">
        <v>3703</v>
      </c>
      <c r="D3713" s="5"/>
    </row>
    <row r="3714" spans="3:4" x14ac:dyDescent="0.25">
      <c r="C3714" s="5">
        <v>3704</v>
      </c>
      <c r="D3714" s="5"/>
    </row>
    <row r="3715" spans="3:4" x14ac:dyDescent="0.25">
      <c r="C3715" s="5">
        <v>3705</v>
      </c>
      <c r="D3715" s="5"/>
    </row>
    <row r="3716" spans="3:4" x14ac:dyDescent="0.25">
      <c r="C3716" s="5">
        <v>3706</v>
      </c>
      <c r="D3716" s="5"/>
    </row>
    <row r="3717" spans="3:4" x14ac:dyDescent="0.25">
      <c r="C3717" s="5">
        <v>3707</v>
      </c>
      <c r="D3717" s="5"/>
    </row>
    <row r="3718" spans="3:4" x14ac:dyDescent="0.25">
      <c r="C3718" s="5">
        <v>3708</v>
      </c>
      <c r="D3718" s="5"/>
    </row>
    <row r="3719" spans="3:4" x14ac:dyDescent="0.25">
      <c r="C3719" s="5">
        <v>3709</v>
      </c>
      <c r="D3719" s="5"/>
    </row>
    <row r="3720" spans="3:4" x14ac:dyDescent="0.25">
      <c r="C3720" s="5">
        <v>3710</v>
      </c>
      <c r="D3720" s="5"/>
    </row>
    <row r="3721" spans="3:4" x14ac:dyDescent="0.25">
      <c r="C3721" s="5">
        <v>3711</v>
      </c>
      <c r="D3721" s="5"/>
    </row>
    <row r="3722" spans="3:4" x14ac:dyDescent="0.25">
      <c r="C3722" s="5">
        <v>3712</v>
      </c>
      <c r="D3722" s="5"/>
    </row>
    <row r="3723" spans="3:4" x14ac:dyDescent="0.25">
      <c r="C3723" s="5">
        <v>3713</v>
      </c>
      <c r="D3723" s="5"/>
    </row>
    <row r="3724" spans="3:4" x14ac:dyDescent="0.25">
      <c r="C3724" s="5">
        <v>3714</v>
      </c>
      <c r="D3724" s="5"/>
    </row>
    <row r="3725" spans="3:4" x14ac:dyDescent="0.25">
      <c r="C3725" s="5">
        <v>3715</v>
      </c>
      <c r="D3725" s="5"/>
    </row>
    <row r="3726" spans="3:4" x14ac:dyDescent="0.25">
      <c r="C3726" s="5">
        <v>3716</v>
      </c>
      <c r="D3726" s="5"/>
    </row>
    <row r="3727" spans="3:4" x14ac:dyDescent="0.25">
      <c r="C3727" s="5">
        <v>3717</v>
      </c>
      <c r="D3727" s="5"/>
    </row>
    <row r="3728" spans="3:4" x14ac:dyDescent="0.25">
      <c r="C3728" s="5">
        <v>3718</v>
      </c>
      <c r="D3728" s="5"/>
    </row>
    <row r="3729" spans="3:4" x14ac:dyDescent="0.25">
      <c r="C3729" s="5">
        <v>3719</v>
      </c>
      <c r="D3729" s="5"/>
    </row>
    <row r="3730" spans="3:4" x14ac:dyDescent="0.25">
      <c r="C3730" s="5">
        <v>3720</v>
      </c>
      <c r="D3730" s="5"/>
    </row>
    <row r="3731" spans="3:4" x14ac:dyDescent="0.25">
      <c r="C3731" s="5">
        <v>3721</v>
      </c>
      <c r="D3731" s="5"/>
    </row>
    <row r="3732" spans="3:4" x14ac:dyDescent="0.25">
      <c r="C3732" s="5">
        <v>3722</v>
      </c>
      <c r="D3732" s="5"/>
    </row>
    <row r="3733" spans="3:4" x14ac:dyDescent="0.25">
      <c r="C3733" s="5">
        <v>3723</v>
      </c>
      <c r="D3733" s="5"/>
    </row>
    <row r="3734" spans="3:4" x14ac:dyDescent="0.25">
      <c r="C3734" s="5">
        <v>3724</v>
      </c>
      <c r="D3734" s="5"/>
    </row>
    <row r="3735" spans="3:4" x14ac:dyDescent="0.25">
      <c r="C3735" s="5">
        <v>3725</v>
      </c>
      <c r="D3735" s="5"/>
    </row>
    <row r="3736" spans="3:4" x14ac:dyDescent="0.25">
      <c r="C3736" s="5">
        <v>3726</v>
      </c>
      <c r="D3736" s="5"/>
    </row>
    <row r="3737" spans="3:4" x14ac:dyDescent="0.25">
      <c r="C3737" s="5">
        <v>3727</v>
      </c>
      <c r="D3737" s="5"/>
    </row>
    <row r="3738" spans="3:4" x14ac:dyDescent="0.25">
      <c r="C3738" s="5">
        <v>3728</v>
      </c>
      <c r="D3738" s="5"/>
    </row>
    <row r="3739" spans="3:4" x14ac:dyDescent="0.25">
      <c r="C3739" s="5">
        <v>3729</v>
      </c>
      <c r="D3739" s="5"/>
    </row>
    <row r="3740" spans="3:4" x14ac:dyDescent="0.25">
      <c r="C3740" s="5">
        <v>3730</v>
      </c>
      <c r="D3740" s="5"/>
    </row>
    <row r="3741" spans="3:4" x14ac:dyDescent="0.25">
      <c r="C3741" s="5">
        <v>3731</v>
      </c>
      <c r="D3741" s="5"/>
    </row>
    <row r="3742" spans="3:4" x14ac:dyDescent="0.25">
      <c r="C3742" s="5">
        <v>3732</v>
      </c>
      <c r="D3742" s="5"/>
    </row>
    <row r="3743" spans="3:4" x14ac:dyDescent="0.25">
      <c r="C3743" s="5">
        <v>3733</v>
      </c>
      <c r="D3743" s="5"/>
    </row>
    <row r="3744" spans="3:4" x14ac:dyDescent="0.25">
      <c r="C3744" s="5">
        <v>3734</v>
      </c>
      <c r="D3744" s="5"/>
    </row>
    <row r="3745" spans="3:4" x14ac:dyDescent="0.25">
      <c r="C3745" s="5">
        <v>3735</v>
      </c>
      <c r="D3745" s="5"/>
    </row>
    <row r="3746" spans="3:4" x14ac:dyDescent="0.25">
      <c r="C3746" s="5">
        <v>3736</v>
      </c>
      <c r="D3746" s="5"/>
    </row>
    <row r="3747" spans="3:4" x14ac:dyDescent="0.25">
      <c r="C3747" s="5">
        <v>3737</v>
      </c>
      <c r="D3747" s="5"/>
    </row>
    <row r="3748" spans="3:4" x14ac:dyDescent="0.25">
      <c r="C3748" s="5">
        <v>3738</v>
      </c>
      <c r="D3748" s="5"/>
    </row>
    <row r="3749" spans="3:4" x14ac:dyDescent="0.25">
      <c r="C3749" s="5">
        <v>3739</v>
      </c>
      <c r="D3749" s="5"/>
    </row>
    <row r="3750" spans="3:4" x14ac:dyDescent="0.25">
      <c r="C3750" s="5">
        <v>3740</v>
      </c>
      <c r="D3750" s="5"/>
    </row>
    <row r="3751" spans="3:4" x14ac:dyDescent="0.25">
      <c r="C3751" s="5">
        <v>3741</v>
      </c>
      <c r="D3751" s="5"/>
    </row>
    <row r="3752" spans="3:4" x14ac:dyDescent="0.25">
      <c r="C3752" s="5">
        <v>3742</v>
      </c>
      <c r="D3752" s="5"/>
    </row>
    <row r="3753" spans="3:4" x14ac:dyDescent="0.25">
      <c r="C3753" s="5">
        <v>3743</v>
      </c>
      <c r="D3753" s="5"/>
    </row>
    <row r="3754" spans="3:4" x14ac:dyDescent="0.25">
      <c r="C3754" s="5">
        <v>3744</v>
      </c>
      <c r="D3754" s="5"/>
    </row>
    <row r="3755" spans="3:4" x14ac:dyDescent="0.25">
      <c r="C3755" s="5">
        <v>3745</v>
      </c>
      <c r="D3755" s="5"/>
    </row>
    <row r="3756" spans="3:4" x14ac:dyDescent="0.25">
      <c r="C3756" s="5">
        <v>3746</v>
      </c>
      <c r="D3756" s="5"/>
    </row>
    <row r="3757" spans="3:4" x14ac:dyDescent="0.25">
      <c r="C3757" s="5">
        <v>3747</v>
      </c>
      <c r="D3757" s="5"/>
    </row>
    <row r="3758" spans="3:4" x14ac:dyDescent="0.25">
      <c r="C3758" s="5">
        <v>3748</v>
      </c>
      <c r="D3758" s="5"/>
    </row>
    <row r="3759" spans="3:4" x14ac:dyDescent="0.25">
      <c r="C3759" s="5">
        <v>3749</v>
      </c>
      <c r="D3759" s="5"/>
    </row>
    <row r="3760" spans="3:4" x14ac:dyDescent="0.25">
      <c r="C3760" s="5">
        <v>3750</v>
      </c>
      <c r="D3760" s="5"/>
    </row>
    <row r="3761" spans="3:4" x14ac:dyDescent="0.25">
      <c r="C3761" s="5">
        <v>3751</v>
      </c>
      <c r="D3761" s="5"/>
    </row>
    <row r="3762" spans="3:4" x14ac:dyDescent="0.25">
      <c r="C3762" s="5">
        <v>3752</v>
      </c>
      <c r="D3762" s="5"/>
    </row>
    <row r="3763" spans="3:4" x14ac:dyDescent="0.25">
      <c r="C3763" s="5">
        <v>3753</v>
      </c>
      <c r="D3763" s="5"/>
    </row>
    <row r="3764" spans="3:4" x14ac:dyDescent="0.25">
      <c r="C3764" s="5">
        <v>3754</v>
      </c>
      <c r="D3764" s="5"/>
    </row>
    <row r="3765" spans="3:4" x14ac:dyDescent="0.25">
      <c r="C3765" s="5">
        <v>3755</v>
      </c>
      <c r="D3765" s="5"/>
    </row>
    <row r="3766" spans="3:4" x14ac:dyDescent="0.25">
      <c r="C3766" s="5">
        <v>3756</v>
      </c>
      <c r="D3766" s="5"/>
    </row>
    <row r="3767" spans="3:4" x14ac:dyDescent="0.25">
      <c r="C3767" s="5">
        <v>3757</v>
      </c>
      <c r="D3767" s="5"/>
    </row>
    <row r="3768" spans="3:4" x14ac:dyDescent="0.25">
      <c r="C3768" s="5">
        <v>3758</v>
      </c>
      <c r="D3768" s="5"/>
    </row>
    <row r="3769" spans="3:4" x14ac:dyDescent="0.25">
      <c r="C3769" s="5">
        <v>3759</v>
      </c>
      <c r="D3769" s="5"/>
    </row>
    <row r="3770" spans="3:4" x14ac:dyDescent="0.25">
      <c r="C3770" s="5">
        <v>3760</v>
      </c>
      <c r="D3770" s="5"/>
    </row>
    <row r="3771" spans="3:4" x14ac:dyDescent="0.25">
      <c r="C3771" s="5">
        <v>3761</v>
      </c>
      <c r="D3771" s="5"/>
    </row>
    <row r="3772" spans="3:4" x14ac:dyDescent="0.25">
      <c r="C3772" s="5">
        <v>3762</v>
      </c>
      <c r="D3772" s="5"/>
    </row>
    <row r="3773" spans="3:4" x14ac:dyDescent="0.25">
      <c r="C3773" s="5">
        <v>3763</v>
      </c>
      <c r="D3773" s="5"/>
    </row>
    <row r="3774" spans="3:4" x14ac:dyDescent="0.25">
      <c r="C3774" s="5">
        <v>3764</v>
      </c>
      <c r="D3774" s="5"/>
    </row>
    <row r="3775" spans="3:4" x14ac:dyDescent="0.25">
      <c r="C3775" s="5">
        <v>3765</v>
      </c>
      <c r="D3775" s="5"/>
    </row>
    <row r="3776" spans="3:4" x14ac:dyDescent="0.25">
      <c r="C3776" s="5">
        <v>3766</v>
      </c>
      <c r="D3776" s="5"/>
    </row>
    <row r="3777" spans="3:4" x14ac:dyDescent="0.25">
      <c r="C3777" s="5">
        <v>3767</v>
      </c>
      <c r="D3777" s="5"/>
    </row>
    <row r="3778" spans="3:4" x14ac:dyDescent="0.25">
      <c r="C3778" s="5">
        <v>3768</v>
      </c>
      <c r="D3778" s="5"/>
    </row>
    <row r="3779" spans="3:4" x14ac:dyDescent="0.25">
      <c r="C3779" s="5">
        <v>3769</v>
      </c>
      <c r="D3779" s="5"/>
    </row>
    <row r="3780" spans="3:4" x14ac:dyDescent="0.25">
      <c r="C3780" s="5">
        <v>3770</v>
      </c>
      <c r="D3780" s="5"/>
    </row>
    <row r="3781" spans="3:4" x14ac:dyDescent="0.25">
      <c r="C3781" s="5">
        <v>3771</v>
      </c>
      <c r="D3781" s="5"/>
    </row>
    <row r="3782" spans="3:4" x14ac:dyDescent="0.25">
      <c r="C3782" s="5">
        <v>3772</v>
      </c>
      <c r="D3782" s="5"/>
    </row>
    <row r="3783" spans="3:4" x14ac:dyDescent="0.25">
      <c r="C3783" s="5">
        <v>3773</v>
      </c>
      <c r="D3783" s="5"/>
    </row>
    <row r="3784" spans="3:4" x14ac:dyDescent="0.25">
      <c r="C3784" s="5">
        <v>3774</v>
      </c>
      <c r="D3784" s="5"/>
    </row>
    <row r="3785" spans="3:4" x14ac:dyDescent="0.25">
      <c r="C3785" s="5">
        <v>3775</v>
      </c>
      <c r="D3785" s="5"/>
    </row>
    <row r="3786" spans="3:4" x14ac:dyDescent="0.25">
      <c r="C3786" s="5">
        <v>3776</v>
      </c>
      <c r="D3786" s="5"/>
    </row>
    <row r="3787" spans="3:4" x14ac:dyDescent="0.25">
      <c r="C3787" s="5">
        <v>3777</v>
      </c>
      <c r="D3787" s="5"/>
    </row>
    <row r="3788" spans="3:4" x14ac:dyDescent="0.25">
      <c r="C3788" s="5">
        <v>3778</v>
      </c>
      <c r="D3788" s="5"/>
    </row>
    <row r="3789" spans="3:4" x14ac:dyDescent="0.25">
      <c r="C3789" s="5">
        <v>3779</v>
      </c>
      <c r="D3789" s="5"/>
    </row>
    <row r="3790" spans="3:4" x14ac:dyDescent="0.25">
      <c r="C3790" s="5">
        <v>3780</v>
      </c>
      <c r="D3790" s="5"/>
    </row>
    <row r="3791" spans="3:4" x14ac:dyDescent="0.25">
      <c r="C3791" s="5">
        <v>3781</v>
      </c>
      <c r="D3791" s="5"/>
    </row>
    <row r="3792" spans="3:4" x14ac:dyDescent="0.25">
      <c r="C3792" s="5">
        <v>3782</v>
      </c>
      <c r="D3792" s="5"/>
    </row>
    <row r="3793" spans="3:4" x14ac:dyDescent="0.25">
      <c r="C3793" s="5">
        <v>3783</v>
      </c>
      <c r="D3793" s="5"/>
    </row>
    <row r="3794" spans="3:4" x14ac:dyDescent="0.25">
      <c r="C3794" s="5">
        <v>3784</v>
      </c>
      <c r="D3794" s="5"/>
    </row>
    <row r="3795" spans="3:4" x14ac:dyDescent="0.25">
      <c r="C3795" s="5">
        <v>3785</v>
      </c>
      <c r="D3795" s="5"/>
    </row>
    <row r="3796" spans="3:4" x14ac:dyDescent="0.25">
      <c r="C3796" s="5">
        <v>3786</v>
      </c>
      <c r="D3796" s="5"/>
    </row>
    <row r="3797" spans="3:4" x14ac:dyDescent="0.25">
      <c r="C3797" s="5">
        <v>3787</v>
      </c>
      <c r="D3797" s="5"/>
    </row>
    <row r="3798" spans="3:4" x14ac:dyDescent="0.25">
      <c r="C3798" s="5">
        <v>3788</v>
      </c>
      <c r="D3798" s="5"/>
    </row>
    <row r="3799" spans="3:4" x14ac:dyDescent="0.25">
      <c r="C3799" s="5">
        <v>3789</v>
      </c>
      <c r="D3799" s="5"/>
    </row>
    <row r="3800" spans="3:4" x14ac:dyDescent="0.25">
      <c r="C3800" s="5">
        <v>3790</v>
      </c>
      <c r="D3800" s="5"/>
    </row>
    <row r="3801" spans="3:4" x14ac:dyDescent="0.25">
      <c r="C3801" s="5">
        <v>3791</v>
      </c>
      <c r="D3801" s="5"/>
    </row>
    <row r="3802" spans="3:4" x14ac:dyDescent="0.25">
      <c r="C3802" s="5">
        <v>3792</v>
      </c>
      <c r="D3802" s="5"/>
    </row>
    <row r="3803" spans="3:4" x14ac:dyDescent="0.25">
      <c r="C3803" s="5">
        <v>3793</v>
      </c>
      <c r="D3803" s="5"/>
    </row>
    <row r="3804" spans="3:4" x14ac:dyDescent="0.25">
      <c r="C3804" s="5">
        <v>3794</v>
      </c>
      <c r="D3804" s="5"/>
    </row>
    <row r="3805" spans="3:4" x14ac:dyDescent="0.25">
      <c r="C3805" s="5">
        <v>3795</v>
      </c>
      <c r="D3805" s="5"/>
    </row>
    <row r="3806" spans="3:4" x14ac:dyDescent="0.25">
      <c r="C3806" s="5">
        <v>3796</v>
      </c>
      <c r="D3806" s="5"/>
    </row>
    <row r="3807" spans="3:4" x14ac:dyDescent="0.25">
      <c r="C3807" s="5">
        <v>3797</v>
      </c>
      <c r="D3807" s="5"/>
    </row>
    <row r="3808" spans="3:4" x14ac:dyDescent="0.25">
      <c r="C3808" s="5">
        <v>3798</v>
      </c>
      <c r="D3808" s="5"/>
    </row>
    <row r="3809" spans="3:4" x14ac:dyDescent="0.25">
      <c r="C3809" s="5">
        <v>3799</v>
      </c>
      <c r="D3809" s="5"/>
    </row>
    <row r="3810" spans="3:4" x14ac:dyDescent="0.25">
      <c r="C3810" s="5">
        <v>3800</v>
      </c>
      <c r="D3810" s="5"/>
    </row>
    <row r="3811" spans="3:4" x14ac:dyDescent="0.25">
      <c r="C3811" s="5">
        <v>3801</v>
      </c>
      <c r="D3811" s="5"/>
    </row>
    <row r="3812" spans="3:4" x14ac:dyDescent="0.25">
      <c r="C3812" s="5">
        <v>3802</v>
      </c>
      <c r="D3812" s="5"/>
    </row>
    <row r="3813" spans="3:4" x14ac:dyDescent="0.25">
      <c r="C3813" s="5">
        <v>3803</v>
      </c>
      <c r="D3813" s="5"/>
    </row>
    <row r="3814" spans="3:4" x14ac:dyDescent="0.25">
      <c r="C3814" s="5">
        <v>3804</v>
      </c>
      <c r="D3814" s="5"/>
    </row>
    <row r="3815" spans="3:4" x14ac:dyDescent="0.25">
      <c r="C3815" s="5">
        <v>3805</v>
      </c>
      <c r="D3815" s="5"/>
    </row>
    <row r="3816" spans="3:4" x14ac:dyDescent="0.25">
      <c r="C3816" s="5">
        <v>3806</v>
      </c>
      <c r="D3816" s="5"/>
    </row>
    <row r="3817" spans="3:4" x14ac:dyDescent="0.25">
      <c r="C3817" s="5">
        <v>3807</v>
      </c>
      <c r="D3817" s="5"/>
    </row>
    <row r="3818" spans="3:4" x14ac:dyDescent="0.25">
      <c r="C3818" s="5">
        <v>3808</v>
      </c>
      <c r="D3818" s="5"/>
    </row>
    <row r="3819" spans="3:4" x14ac:dyDescent="0.25">
      <c r="C3819" s="5">
        <v>3809</v>
      </c>
      <c r="D3819" s="5"/>
    </row>
    <row r="3820" spans="3:4" x14ac:dyDescent="0.25">
      <c r="C3820" s="5">
        <v>3810</v>
      </c>
      <c r="D3820" s="5"/>
    </row>
    <row r="3821" spans="3:4" x14ac:dyDescent="0.25">
      <c r="C3821" s="5">
        <v>3811</v>
      </c>
      <c r="D3821" s="5"/>
    </row>
    <row r="3822" spans="3:4" x14ac:dyDescent="0.25">
      <c r="C3822" s="5">
        <v>3812</v>
      </c>
      <c r="D3822" s="5"/>
    </row>
    <row r="3823" spans="3:4" x14ac:dyDescent="0.25">
      <c r="C3823" s="5">
        <v>3813</v>
      </c>
      <c r="D3823" s="5"/>
    </row>
    <row r="3824" spans="3:4" x14ac:dyDescent="0.25">
      <c r="C3824" s="5">
        <v>3814</v>
      </c>
      <c r="D3824" s="5"/>
    </row>
    <row r="3825" spans="3:4" x14ac:dyDescent="0.25">
      <c r="C3825" s="5">
        <v>3815</v>
      </c>
      <c r="D3825" s="5"/>
    </row>
    <row r="3826" spans="3:4" x14ac:dyDescent="0.25">
      <c r="C3826" s="5">
        <v>3816</v>
      </c>
      <c r="D3826" s="5"/>
    </row>
    <row r="3827" spans="3:4" x14ac:dyDescent="0.25">
      <c r="C3827" s="5">
        <v>3817</v>
      </c>
      <c r="D3827" s="5"/>
    </row>
    <row r="3828" spans="3:4" x14ac:dyDescent="0.25">
      <c r="C3828" s="5">
        <v>3818</v>
      </c>
      <c r="D3828" s="5"/>
    </row>
    <row r="3829" spans="3:4" x14ac:dyDescent="0.25">
      <c r="C3829" s="5">
        <v>3819</v>
      </c>
      <c r="D3829" s="5"/>
    </row>
    <row r="3830" spans="3:4" x14ac:dyDescent="0.25">
      <c r="C3830" s="5">
        <v>3820</v>
      </c>
      <c r="D3830" s="5"/>
    </row>
    <row r="3831" spans="3:4" x14ac:dyDescent="0.25">
      <c r="C3831" s="5">
        <v>3821</v>
      </c>
      <c r="D3831" s="5"/>
    </row>
    <row r="3832" spans="3:4" x14ac:dyDescent="0.25">
      <c r="C3832" s="5">
        <v>3822</v>
      </c>
      <c r="D3832" s="5"/>
    </row>
    <row r="3833" spans="3:4" x14ac:dyDescent="0.25">
      <c r="C3833" s="5">
        <v>3823</v>
      </c>
      <c r="D3833" s="5"/>
    </row>
    <row r="3834" spans="3:4" x14ac:dyDescent="0.25">
      <c r="C3834" s="5">
        <v>3824</v>
      </c>
      <c r="D3834" s="5"/>
    </row>
    <row r="3835" spans="3:4" x14ac:dyDescent="0.25">
      <c r="C3835" s="5">
        <v>3825</v>
      </c>
      <c r="D3835" s="5"/>
    </row>
    <row r="3836" spans="3:4" x14ac:dyDescent="0.25">
      <c r="C3836" s="5">
        <v>3826</v>
      </c>
      <c r="D3836" s="5"/>
    </row>
    <row r="3837" spans="3:4" x14ac:dyDescent="0.25">
      <c r="C3837" s="5">
        <v>3827</v>
      </c>
      <c r="D3837" s="5"/>
    </row>
    <row r="3838" spans="3:4" x14ac:dyDescent="0.25">
      <c r="C3838" s="5">
        <v>3828</v>
      </c>
      <c r="D3838" s="5"/>
    </row>
    <row r="3839" spans="3:4" x14ac:dyDescent="0.25">
      <c r="C3839" s="5">
        <v>3829</v>
      </c>
      <c r="D3839" s="5"/>
    </row>
    <row r="3840" spans="3:4" x14ac:dyDescent="0.25">
      <c r="C3840" s="5">
        <v>3830</v>
      </c>
      <c r="D3840" s="5"/>
    </row>
    <row r="3841" spans="3:4" x14ac:dyDescent="0.25">
      <c r="C3841" s="5">
        <v>3831</v>
      </c>
      <c r="D3841" s="5"/>
    </row>
    <row r="3842" spans="3:4" x14ac:dyDescent="0.25">
      <c r="C3842" s="5">
        <v>3832</v>
      </c>
      <c r="D3842" s="5"/>
    </row>
    <row r="3843" spans="3:4" x14ac:dyDescent="0.25">
      <c r="C3843" s="5">
        <v>3833</v>
      </c>
      <c r="D3843" s="5"/>
    </row>
    <row r="3844" spans="3:4" x14ac:dyDescent="0.25">
      <c r="C3844" s="5">
        <v>3834</v>
      </c>
      <c r="D3844" s="5"/>
    </row>
    <row r="3845" spans="3:4" x14ac:dyDescent="0.25">
      <c r="C3845" s="5">
        <v>3835</v>
      </c>
      <c r="D3845" s="5"/>
    </row>
    <row r="3846" spans="3:4" x14ac:dyDescent="0.25">
      <c r="C3846" s="5">
        <v>3836</v>
      </c>
      <c r="D3846" s="5"/>
    </row>
    <row r="3847" spans="3:4" x14ac:dyDescent="0.25">
      <c r="C3847" s="5">
        <v>3837</v>
      </c>
      <c r="D3847" s="5"/>
    </row>
    <row r="3848" spans="3:4" x14ac:dyDescent="0.25">
      <c r="C3848" s="5">
        <v>3838</v>
      </c>
      <c r="D3848" s="5"/>
    </row>
    <row r="3849" spans="3:4" x14ac:dyDescent="0.25">
      <c r="C3849" s="5">
        <v>3839</v>
      </c>
      <c r="D3849" s="5"/>
    </row>
    <row r="3850" spans="3:4" x14ac:dyDescent="0.25">
      <c r="C3850" s="5">
        <v>3840</v>
      </c>
      <c r="D3850" s="5"/>
    </row>
    <row r="3851" spans="3:4" x14ac:dyDescent="0.25">
      <c r="C3851" s="5">
        <v>3841</v>
      </c>
      <c r="D3851" s="5"/>
    </row>
    <row r="3852" spans="3:4" x14ac:dyDescent="0.25">
      <c r="C3852" s="5">
        <v>3842</v>
      </c>
      <c r="D3852" s="5"/>
    </row>
    <row r="3853" spans="3:4" x14ac:dyDescent="0.25">
      <c r="C3853" s="5">
        <v>3843</v>
      </c>
      <c r="D3853" s="5"/>
    </row>
    <row r="3854" spans="3:4" x14ac:dyDescent="0.25">
      <c r="C3854" s="5">
        <v>3844</v>
      </c>
      <c r="D3854" s="5"/>
    </row>
    <row r="3855" spans="3:4" x14ac:dyDescent="0.25">
      <c r="C3855" s="5">
        <v>3845</v>
      </c>
      <c r="D3855" s="5"/>
    </row>
    <row r="3856" spans="3:4" x14ac:dyDescent="0.25">
      <c r="C3856" s="5">
        <v>3846</v>
      </c>
      <c r="D3856" s="5"/>
    </row>
    <row r="3857" spans="3:4" x14ac:dyDescent="0.25">
      <c r="C3857" s="5">
        <v>3847</v>
      </c>
      <c r="D3857" s="5"/>
    </row>
    <row r="3858" spans="3:4" x14ac:dyDescent="0.25">
      <c r="C3858" s="5">
        <v>3848</v>
      </c>
      <c r="D3858" s="5"/>
    </row>
    <row r="3859" spans="3:4" x14ac:dyDescent="0.25">
      <c r="C3859" s="5">
        <v>3849</v>
      </c>
      <c r="D3859" s="5"/>
    </row>
    <row r="3860" spans="3:4" x14ac:dyDescent="0.25">
      <c r="C3860" s="5">
        <v>3850</v>
      </c>
      <c r="D3860" s="5"/>
    </row>
    <row r="3861" spans="3:4" x14ac:dyDescent="0.25">
      <c r="C3861" s="5">
        <v>3851</v>
      </c>
      <c r="D3861" s="5"/>
    </row>
    <row r="3862" spans="3:4" x14ac:dyDescent="0.25">
      <c r="C3862" s="5">
        <v>3852</v>
      </c>
      <c r="D3862" s="5"/>
    </row>
    <row r="3863" spans="3:4" x14ac:dyDescent="0.25">
      <c r="C3863" s="5">
        <v>3853</v>
      </c>
      <c r="D3863" s="5"/>
    </row>
    <row r="3864" spans="3:4" x14ac:dyDescent="0.25">
      <c r="C3864" s="5">
        <v>3854</v>
      </c>
      <c r="D3864" s="5"/>
    </row>
    <row r="3865" spans="3:4" x14ac:dyDescent="0.25">
      <c r="C3865" s="5">
        <v>3855</v>
      </c>
      <c r="D3865" s="5"/>
    </row>
    <row r="3866" spans="3:4" x14ac:dyDescent="0.25">
      <c r="C3866" s="5">
        <v>3856</v>
      </c>
      <c r="D3866" s="5"/>
    </row>
    <row r="3867" spans="3:4" x14ac:dyDescent="0.25">
      <c r="C3867" s="5">
        <v>3857</v>
      </c>
      <c r="D3867" s="5"/>
    </row>
    <row r="3868" spans="3:4" x14ac:dyDescent="0.25">
      <c r="C3868" s="5">
        <v>3858</v>
      </c>
      <c r="D3868" s="5"/>
    </row>
    <row r="3869" spans="3:4" x14ac:dyDescent="0.25">
      <c r="C3869" s="5">
        <v>3859</v>
      </c>
      <c r="D3869" s="5"/>
    </row>
    <row r="3870" spans="3:4" x14ac:dyDescent="0.25">
      <c r="C3870" s="5">
        <v>3860</v>
      </c>
      <c r="D3870" s="5"/>
    </row>
    <row r="3871" spans="3:4" x14ac:dyDescent="0.25">
      <c r="C3871" s="5">
        <v>3861</v>
      </c>
      <c r="D3871" s="5"/>
    </row>
    <row r="3872" spans="3:4" x14ac:dyDescent="0.25">
      <c r="C3872" s="5">
        <v>3862</v>
      </c>
      <c r="D3872" s="5"/>
    </row>
    <row r="3873" spans="3:4" x14ac:dyDescent="0.25">
      <c r="C3873" s="5">
        <v>3863</v>
      </c>
      <c r="D3873" s="5"/>
    </row>
    <row r="3874" spans="3:4" x14ac:dyDescent="0.25">
      <c r="C3874" s="5">
        <v>3864</v>
      </c>
      <c r="D3874" s="5"/>
    </row>
    <row r="3875" spans="3:4" x14ac:dyDescent="0.25">
      <c r="C3875" s="5">
        <v>3865</v>
      </c>
      <c r="D3875" s="5"/>
    </row>
    <row r="3876" spans="3:4" x14ac:dyDescent="0.25">
      <c r="C3876" s="5">
        <v>3866</v>
      </c>
      <c r="D3876" s="5"/>
    </row>
    <row r="3877" spans="3:4" x14ac:dyDescent="0.25">
      <c r="C3877" s="5">
        <v>3867</v>
      </c>
      <c r="D3877" s="5"/>
    </row>
    <row r="3878" spans="3:4" x14ac:dyDescent="0.25">
      <c r="C3878" s="5">
        <v>3868</v>
      </c>
      <c r="D3878" s="5"/>
    </row>
    <row r="3879" spans="3:4" x14ac:dyDescent="0.25">
      <c r="C3879" s="5">
        <v>3869</v>
      </c>
      <c r="D3879" s="5"/>
    </row>
    <row r="3880" spans="3:4" x14ac:dyDescent="0.25">
      <c r="C3880" s="5">
        <v>3870</v>
      </c>
      <c r="D3880" s="5"/>
    </row>
    <row r="3881" spans="3:4" x14ac:dyDescent="0.25">
      <c r="C3881" s="5">
        <v>3871</v>
      </c>
      <c r="D3881" s="5"/>
    </row>
    <row r="3882" spans="3:4" x14ac:dyDescent="0.25">
      <c r="C3882" s="5">
        <v>3872</v>
      </c>
      <c r="D3882" s="5"/>
    </row>
    <row r="3883" spans="3:4" x14ac:dyDescent="0.25">
      <c r="C3883" s="5">
        <v>3873</v>
      </c>
      <c r="D3883" s="5"/>
    </row>
    <row r="3884" spans="3:4" x14ac:dyDescent="0.25">
      <c r="C3884" s="5">
        <v>3874</v>
      </c>
      <c r="D3884" s="5"/>
    </row>
    <row r="3885" spans="3:4" x14ac:dyDescent="0.25">
      <c r="C3885" s="5">
        <v>3875</v>
      </c>
      <c r="D3885" s="5"/>
    </row>
    <row r="3886" spans="3:4" x14ac:dyDescent="0.25">
      <c r="C3886" s="5">
        <v>3876</v>
      </c>
      <c r="D3886" s="5"/>
    </row>
    <row r="3887" spans="3:4" x14ac:dyDescent="0.25">
      <c r="C3887" s="5">
        <v>3877</v>
      </c>
      <c r="D3887" s="5"/>
    </row>
    <row r="3888" spans="3:4" x14ac:dyDescent="0.25">
      <c r="C3888" s="5">
        <v>3878</v>
      </c>
      <c r="D3888" s="5"/>
    </row>
    <row r="3889" spans="3:4" x14ac:dyDescent="0.25">
      <c r="C3889" s="5">
        <v>3879</v>
      </c>
      <c r="D3889" s="5"/>
    </row>
    <row r="3890" spans="3:4" x14ac:dyDescent="0.25">
      <c r="C3890" s="5">
        <v>3880</v>
      </c>
      <c r="D3890" s="5"/>
    </row>
    <row r="3891" spans="3:4" x14ac:dyDescent="0.25">
      <c r="C3891" s="5">
        <v>3881</v>
      </c>
      <c r="D3891" s="5"/>
    </row>
    <row r="3892" spans="3:4" x14ac:dyDescent="0.25">
      <c r="C3892" s="5">
        <v>3882</v>
      </c>
      <c r="D3892" s="5"/>
    </row>
    <row r="3893" spans="3:4" x14ac:dyDescent="0.25">
      <c r="C3893" s="5">
        <v>3883</v>
      </c>
      <c r="D3893" s="5"/>
    </row>
    <row r="3894" spans="3:4" x14ac:dyDescent="0.25">
      <c r="C3894" s="5">
        <v>3884</v>
      </c>
      <c r="D3894" s="5"/>
    </row>
    <row r="3895" spans="3:4" x14ac:dyDescent="0.25">
      <c r="C3895" s="5">
        <v>3885</v>
      </c>
      <c r="D3895" s="5"/>
    </row>
    <row r="3896" spans="3:4" x14ac:dyDescent="0.25">
      <c r="C3896" s="5">
        <v>3886</v>
      </c>
      <c r="D3896" s="5"/>
    </row>
    <row r="3897" spans="3:4" x14ac:dyDescent="0.25">
      <c r="C3897" s="5">
        <v>3887</v>
      </c>
      <c r="D3897" s="5"/>
    </row>
    <row r="3898" spans="3:4" x14ac:dyDescent="0.25">
      <c r="C3898" s="5">
        <v>3888</v>
      </c>
      <c r="D3898" s="5"/>
    </row>
    <row r="3899" spans="3:4" x14ac:dyDescent="0.25">
      <c r="C3899" s="5">
        <v>3889</v>
      </c>
      <c r="D3899" s="5"/>
    </row>
    <row r="3900" spans="3:4" x14ac:dyDescent="0.25">
      <c r="C3900" s="5">
        <v>3890</v>
      </c>
      <c r="D3900" s="5"/>
    </row>
    <row r="3901" spans="3:4" x14ac:dyDescent="0.25">
      <c r="C3901" s="5">
        <v>3891</v>
      </c>
      <c r="D3901" s="5"/>
    </row>
    <row r="3902" spans="3:4" x14ac:dyDescent="0.25">
      <c r="C3902" s="5">
        <v>3892</v>
      </c>
      <c r="D3902" s="5"/>
    </row>
    <row r="3903" spans="3:4" x14ac:dyDescent="0.25">
      <c r="C3903" s="5">
        <v>3893</v>
      </c>
      <c r="D3903" s="5"/>
    </row>
    <row r="3904" spans="3:4" x14ac:dyDescent="0.25">
      <c r="C3904" s="5">
        <v>3894</v>
      </c>
      <c r="D3904" s="5"/>
    </row>
    <row r="3905" spans="3:4" x14ac:dyDescent="0.25">
      <c r="C3905" s="5">
        <v>3895</v>
      </c>
      <c r="D3905" s="5"/>
    </row>
    <row r="3906" spans="3:4" x14ac:dyDescent="0.25">
      <c r="C3906" s="5">
        <v>3896</v>
      </c>
      <c r="D3906" s="5"/>
    </row>
    <row r="3907" spans="3:4" x14ac:dyDescent="0.25">
      <c r="C3907" s="5">
        <v>3897</v>
      </c>
      <c r="D3907" s="5"/>
    </row>
    <row r="3908" spans="3:4" x14ac:dyDescent="0.25">
      <c r="C3908" s="5">
        <v>3898</v>
      </c>
      <c r="D3908" s="5"/>
    </row>
    <row r="3909" spans="3:4" x14ac:dyDescent="0.25">
      <c r="C3909" s="5">
        <v>3899</v>
      </c>
      <c r="D3909" s="5"/>
    </row>
    <row r="3910" spans="3:4" x14ac:dyDescent="0.25">
      <c r="C3910" s="5">
        <v>3900</v>
      </c>
      <c r="D3910" s="5"/>
    </row>
    <row r="3911" spans="3:4" x14ac:dyDescent="0.25">
      <c r="C3911" s="5">
        <v>3901</v>
      </c>
      <c r="D3911" s="5"/>
    </row>
    <row r="3912" spans="3:4" x14ac:dyDescent="0.25">
      <c r="C3912" s="5">
        <v>3902</v>
      </c>
      <c r="D3912" s="5"/>
    </row>
    <row r="3913" spans="3:4" x14ac:dyDescent="0.25">
      <c r="C3913" s="5">
        <v>3903</v>
      </c>
      <c r="D3913" s="5"/>
    </row>
    <row r="3914" spans="3:4" x14ac:dyDescent="0.25">
      <c r="C3914" s="5">
        <v>3904</v>
      </c>
      <c r="D3914" s="5"/>
    </row>
    <row r="3915" spans="3:4" x14ac:dyDescent="0.25">
      <c r="C3915" s="5">
        <v>3905</v>
      </c>
      <c r="D3915" s="5"/>
    </row>
    <row r="3916" spans="3:4" x14ac:dyDescent="0.25">
      <c r="C3916" s="5">
        <v>3906</v>
      </c>
      <c r="D3916" s="5"/>
    </row>
    <row r="3917" spans="3:4" x14ac:dyDescent="0.25">
      <c r="C3917" s="5">
        <v>3907</v>
      </c>
      <c r="D3917" s="5"/>
    </row>
    <row r="3918" spans="3:4" x14ac:dyDescent="0.25">
      <c r="C3918" s="5">
        <v>3908</v>
      </c>
      <c r="D3918" s="5"/>
    </row>
    <row r="3919" spans="3:4" x14ac:dyDescent="0.25">
      <c r="C3919" s="5">
        <v>3909</v>
      </c>
      <c r="D3919" s="5"/>
    </row>
    <row r="3920" spans="3:4" x14ac:dyDescent="0.25">
      <c r="C3920" s="5">
        <v>3910</v>
      </c>
      <c r="D3920" s="5"/>
    </row>
    <row r="3921" spans="3:4" x14ac:dyDescent="0.25">
      <c r="C3921" s="5">
        <v>3911</v>
      </c>
      <c r="D3921" s="5"/>
    </row>
    <row r="3922" spans="3:4" x14ac:dyDescent="0.25">
      <c r="C3922" s="5">
        <v>3912</v>
      </c>
      <c r="D3922" s="5"/>
    </row>
    <row r="3923" spans="3:4" x14ac:dyDescent="0.25">
      <c r="C3923" s="5">
        <v>3913</v>
      </c>
      <c r="D3923" s="5"/>
    </row>
    <row r="3924" spans="3:4" x14ac:dyDescent="0.25">
      <c r="C3924" s="5">
        <v>3914</v>
      </c>
      <c r="D3924" s="5"/>
    </row>
    <row r="3925" spans="3:4" x14ac:dyDescent="0.25">
      <c r="C3925" s="5">
        <v>3915</v>
      </c>
      <c r="D3925" s="5"/>
    </row>
    <row r="3926" spans="3:4" x14ac:dyDescent="0.25">
      <c r="C3926" s="5">
        <v>3916</v>
      </c>
      <c r="D3926" s="5"/>
    </row>
    <row r="3927" spans="3:4" x14ac:dyDescent="0.25">
      <c r="C3927" s="5">
        <v>3917</v>
      </c>
      <c r="D3927" s="5"/>
    </row>
    <row r="3928" spans="3:4" x14ac:dyDescent="0.25">
      <c r="C3928" s="5">
        <v>3918</v>
      </c>
      <c r="D3928" s="5"/>
    </row>
    <row r="3929" spans="3:4" x14ac:dyDescent="0.25">
      <c r="C3929" s="5">
        <v>3919</v>
      </c>
      <c r="D3929" s="5"/>
    </row>
    <row r="3930" spans="3:4" x14ac:dyDescent="0.25">
      <c r="C3930" s="5">
        <v>3920</v>
      </c>
      <c r="D3930" s="5"/>
    </row>
    <row r="3931" spans="3:4" x14ac:dyDescent="0.25">
      <c r="C3931" s="5">
        <v>3921</v>
      </c>
      <c r="D3931" s="5"/>
    </row>
    <row r="3932" spans="3:4" x14ac:dyDescent="0.25">
      <c r="C3932" s="5">
        <v>3922</v>
      </c>
      <c r="D3932" s="5"/>
    </row>
    <row r="3933" spans="3:4" x14ac:dyDescent="0.25">
      <c r="C3933" s="5">
        <v>3923</v>
      </c>
      <c r="D3933" s="5"/>
    </row>
    <row r="3934" spans="3:4" x14ac:dyDescent="0.25">
      <c r="C3934" s="5">
        <v>3924</v>
      </c>
      <c r="D3934" s="5"/>
    </row>
    <row r="3935" spans="3:4" x14ac:dyDescent="0.25">
      <c r="C3935" s="5">
        <v>3925</v>
      </c>
      <c r="D3935" s="5"/>
    </row>
    <row r="3936" spans="3:4" x14ac:dyDescent="0.25">
      <c r="C3936" s="5">
        <v>3926</v>
      </c>
      <c r="D3936" s="5"/>
    </row>
    <row r="3937" spans="3:4" x14ac:dyDescent="0.25">
      <c r="C3937" s="5">
        <v>3927</v>
      </c>
      <c r="D3937" s="5"/>
    </row>
    <row r="3938" spans="3:4" x14ac:dyDescent="0.25">
      <c r="C3938" s="5">
        <v>3928</v>
      </c>
      <c r="D3938" s="5"/>
    </row>
    <row r="3939" spans="3:4" x14ac:dyDescent="0.25">
      <c r="C3939" s="5">
        <v>3929</v>
      </c>
      <c r="D3939" s="5"/>
    </row>
    <row r="3940" spans="3:4" x14ac:dyDescent="0.25">
      <c r="C3940" s="5">
        <v>3930</v>
      </c>
      <c r="D3940" s="5"/>
    </row>
    <row r="3941" spans="3:4" x14ac:dyDescent="0.25">
      <c r="C3941" s="5">
        <v>3931</v>
      </c>
      <c r="D3941" s="5"/>
    </row>
    <row r="3942" spans="3:4" x14ac:dyDescent="0.25">
      <c r="C3942" s="5">
        <v>3932</v>
      </c>
      <c r="D3942" s="5"/>
    </row>
    <row r="3943" spans="3:4" x14ac:dyDescent="0.25">
      <c r="C3943" s="5">
        <v>3933</v>
      </c>
      <c r="D3943" s="5"/>
    </row>
    <row r="3944" spans="3:4" x14ac:dyDescent="0.25">
      <c r="C3944" s="5">
        <v>3934</v>
      </c>
      <c r="D3944" s="5"/>
    </row>
    <row r="3945" spans="3:4" x14ac:dyDescent="0.25">
      <c r="C3945" s="5">
        <v>3935</v>
      </c>
      <c r="D3945" s="5"/>
    </row>
    <row r="3946" spans="3:4" x14ac:dyDescent="0.25">
      <c r="C3946" s="5">
        <v>3936</v>
      </c>
      <c r="D3946" s="5"/>
    </row>
    <row r="3947" spans="3:4" x14ac:dyDescent="0.25">
      <c r="C3947" s="5">
        <v>3937</v>
      </c>
      <c r="D3947" s="5"/>
    </row>
    <row r="3948" spans="3:4" x14ac:dyDescent="0.25">
      <c r="C3948" s="5">
        <v>3938</v>
      </c>
      <c r="D3948" s="5"/>
    </row>
    <row r="3949" spans="3:4" x14ac:dyDescent="0.25">
      <c r="C3949" s="5">
        <v>3939</v>
      </c>
      <c r="D3949" s="5"/>
    </row>
    <row r="3950" spans="3:4" x14ac:dyDescent="0.25">
      <c r="C3950" s="5">
        <v>3940</v>
      </c>
      <c r="D3950" s="5"/>
    </row>
    <row r="3951" spans="3:4" x14ac:dyDescent="0.25">
      <c r="C3951" s="5">
        <v>3941</v>
      </c>
      <c r="D3951" s="5"/>
    </row>
    <row r="3952" spans="3:4" x14ac:dyDescent="0.25">
      <c r="C3952" s="5">
        <v>3942</v>
      </c>
      <c r="D3952" s="5"/>
    </row>
    <row r="3953" spans="3:4" x14ac:dyDescent="0.25">
      <c r="C3953" s="5">
        <v>3943</v>
      </c>
      <c r="D3953" s="5"/>
    </row>
    <row r="3954" spans="3:4" x14ac:dyDescent="0.25">
      <c r="C3954" s="5">
        <v>3944</v>
      </c>
      <c r="D3954" s="5"/>
    </row>
    <row r="3955" spans="3:4" x14ac:dyDescent="0.25">
      <c r="C3955" s="5">
        <v>3945</v>
      </c>
      <c r="D3955" s="5"/>
    </row>
    <row r="3956" spans="3:4" x14ac:dyDescent="0.25">
      <c r="C3956" s="5">
        <v>3946</v>
      </c>
      <c r="D3956" s="5"/>
    </row>
    <row r="3957" spans="3:4" x14ac:dyDescent="0.25">
      <c r="C3957" s="5">
        <v>3947</v>
      </c>
      <c r="D3957" s="5"/>
    </row>
    <row r="3958" spans="3:4" x14ac:dyDescent="0.25">
      <c r="C3958" s="5">
        <v>3948</v>
      </c>
      <c r="D3958" s="5"/>
    </row>
    <row r="3959" spans="3:4" x14ac:dyDescent="0.25">
      <c r="C3959" s="5">
        <v>3949</v>
      </c>
      <c r="D3959" s="5"/>
    </row>
    <row r="3960" spans="3:4" x14ac:dyDescent="0.25">
      <c r="C3960" s="5">
        <v>3950</v>
      </c>
      <c r="D3960" s="5"/>
    </row>
    <row r="3961" spans="3:4" x14ac:dyDescent="0.25">
      <c r="C3961" s="5">
        <v>3951</v>
      </c>
      <c r="D3961" s="5"/>
    </row>
    <row r="3962" spans="3:4" x14ac:dyDescent="0.25">
      <c r="C3962" s="5">
        <v>3952</v>
      </c>
      <c r="D3962" s="5"/>
    </row>
    <row r="3963" spans="3:4" x14ac:dyDescent="0.25">
      <c r="C3963" s="5">
        <v>3953</v>
      </c>
      <c r="D3963" s="5"/>
    </row>
    <row r="3964" spans="3:4" x14ac:dyDescent="0.25">
      <c r="C3964" s="5">
        <v>3954</v>
      </c>
      <c r="D3964" s="5"/>
    </row>
    <row r="3965" spans="3:4" x14ac:dyDescent="0.25">
      <c r="C3965" s="5">
        <v>3955</v>
      </c>
      <c r="D3965" s="5"/>
    </row>
    <row r="3966" spans="3:4" x14ac:dyDescent="0.25">
      <c r="C3966" s="5">
        <v>3956</v>
      </c>
      <c r="D3966" s="5"/>
    </row>
    <row r="3967" spans="3:4" x14ac:dyDescent="0.25">
      <c r="C3967" s="5">
        <v>3957</v>
      </c>
      <c r="D3967" s="5"/>
    </row>
    <row r="3968" spans="3:4" x14ac:dyDescent="0.25">
      <c r="C3968" s="5">
        <v>3958</v>
      </c>
      <c r="D3968" s="5"/>
    </row>
    <row r="3969" spans="3:4" x14ac:dyDescent="0.25">
      <c r="C3969" s="5">
        <v>3959</v>
      </c>
      <c r="D3969" s="5"/>
    </row>
    <row r="3970" spans="3:4" x14ac:dyDescent="0.25">
      <c r="C3970" s="5">
        <v>3960</v>
      </c>
      <c r="D3970" s="5"/>
    </row>
    <row r="3971" spans="3:4" x14ac:dyDescent="0.25">
      <c r="C3971" s="5">
        <v>3961</v>
      </c>
      <c r="D3971" s="5"/>
    </row>
    <row r="3972" spans="3:4" x14ac:dyDescent="0.25">
      <c r="C3972" s="5">
        <v>3962</v>
      </c>
      <c r="D3972" s="5"/>
    </row>
    <row r="3973" spans="3:4" x14ac:dyDescent="0.25">
      <c r="C3973" s="5">
        <v>3963</v>
      </c>
      <c r="D3973" s="5"/>
    </row>
    <row r="3974" spans="3:4" x14ac:dyDescent="0.25">
      <c r="C3974" s="5">
        <v>3964</v>
      </c>
      <c r="D3974" s="5"/>
    </row>
    <row r="3975" spans="3:4" x14ac:dyDescent="0.25">
      <c r="C3975" s="5">
        <v>3965</v>
      </c>
      <c r="D3975" s="5"/>
    </row>
    <row r="3976" spans="3:4" x14ac:dyDescent="0.25">
      <c r="C3976" s="5">
        <v>3966</v>
      </c>
      <c r="D3976" s="5"/>
    </row>
    <row r="3977" spans="3:4" x14ac:dyDescent="0.25">
      <c r="C3977" s="5">
        <v>3967</v>
      </c>
      <c r="D3977" s="5"/>
    </row>
    <row r="3978" spans="3:4" x14ac:dyDescent="0.25">
      <c r="C3978" s="5">
        <v>3968</v>
      </c>
      <c r="D3978" s="5"/>
    </row>
    <row r="3979" spans="3:4" x14ac:dyDescent="0.25">
      <c r="C3979" s="5">
        <v>3969</v>
      </c>
      <c r="D3979" s="5"/>
    </row>
    <row r="3980" spans="3:4" x14ac:dyDescent="0.25">
      <c r="C3980" s="5">
        <v>3970</v>
      </c>
      <c r="D3980" s="5"/>
    </row>
    <row r="3981" spans="3:4" x14ac:dyDescent="0.25">
      <c r="C3981" s="5">
        <v>3971</v>
      </c>
      <c r="D3981" s="5"/>
    </row>
    <row r="3982" spans="3:4" x14ac:dyDescent="0.25">
      <c r="C3982" s="5">
        <v>3972</v>
      </c>
      <c r="D3982" s="5"/>
    </row>
    <row r="3983" spans="3:4" x14ac:dyDescent="0.25">
      <c r="C3983" s="5">
        <v>3973</v>
      </c>
      <c r="D3983" s="5"/>
    </row>
    <row r="3984" spans="3:4" x14ac:dyDescent="0.25">
      <c r="C3984" s="5">
        <v>3974</v>
      </c>
      <c r="D3984" s="5"/>
    </row>
    <row r="3985" spans="3:4" x14ac:dyDescent="0.25">
      <c r="C3985" s="5">
        <v>3975</v>
      </c>
      <c r="D3985" s="5"/>
    </row>
    <row r="3986" spans="3:4" x14ac:dyDescent="0.25">
      <c r="C3986" s="5">
        <v>3976</v>
      </c>
      <c r="D3986" s="5"/>
    </row>
    <row r="3987" spans="3:4" x14ac:dyDescent="0.25">
      <c r="C3987" s="5">
        <v>3977</v>
      </c>
      <c r="D3987" s="5"/>
    </row>
    <row r="3988" spans="3:4" x14ac:dyDescent="0.25">
      <c r="C3988" s="5">
        <v>3978</v>
      </c>
      <c r="D3988" s="5"/>
    </row>
    <row r="3989" spans="3:4" x14ac:dyDescent="0.25">
      <c r="C3989" s="5">
        <v>3979</v>
      </c>
      <c r="D3989" s="5"/>
    </row>
    <row r="3990" spans="3:4" x14ac:dyDescent="0.25">
      <c r="C3990" s="5">
        <v>3980</v>
      </c>
      <c r="D3990" s="5"/>
    </row>
    <row r="3991" spans="3:4" x14ac:dyDescent="0.25">
      <c r="C3991" s="5">
        <v>3981</v>
      </c>
      <c r="D3991" s="5"/>
    </row>
    <row r="3992" spans="3:4" x14ac:dyDescent="0.25">
      <c r="C3992" s="5">
        <v>3982</v>
      </c>
      <c r="D3992" s="5"/>
    </row>
    <row r="3993" spans="3:4" x14ac:dyDescent="0.25">
      <c r="C3993" s="5">
        <v>3983</v>
      </c>
      <c r="D3993" s="5"/>
    </row>
    <row r="3994" spans="3:4" x14ac:dyDescent="0.25">
      <c r="C3994" s="5">
        <v>3984</v>
      </c>
      <c r="D3994" s="5"/>
    </row>
    <row r="3995" spans="3:4" x14ac:dyDescent="0.25">
      <c r="C3995" s="5">
        <v>3985</v>
      </c>
      <c r="D3995" s="5"/>
    </row>
    <row r="3996" spans="3:4" x14ac:dyDescent="0.25">
      <c r="C3996" s="5">
        <v>3986</v>
      </c>
      <c r="D3996" s="5"/>
    </row>
    <row r="3997" spans="3:4" x14ac:dyDescent="0.25">
      <c r="C3997" s="5">
        <v>3987</v>
      </c>
      <c r="D3997" s="5"/>
    </row>
    <row r="3998" spans="3:4" x14ac:dyDescent="0.25">
      <c r="C3998" s="5">
        <v>3988</v>
      </c>
      <c r="D3998" s="5"/>
    </row>
    <row r="3999" spans="3:4" x14ac:dyDescent="0.25">
      <c r="C3999" s="5">
        <v>3989</v>
      </c>
      <c r="D3999" s="5"/>
    </row>
    <row r="4000" spans="3:4" x14ac:dyDescent="0.25">
      <c r="C4000" s="5">
        <v>3990</v>
      </c>
      <c r="D4000" s="5"/>
    </row>
    <row r="4001" spans="3:4" x14ac:dyDescent="0.25">
      <c r="C4001" s="5">
        <v>3991</v>
      </c>
      <c r="D4001" s="5"/>
    </row>
    <row r="4002" spans="3:4" x14ac:dyDescent="0.25">
      <c r="C4002" s="5">
        <v>3992</v>
      </c>
      <c r="D4002" s="5"/>
    </row>
    <row r="4003" spans="3:4" x14ac:dyDescent="0.25">
      <c r="C4003" s="5">
        <v>3993</v>
      </c>
      <c r="D4003" s="5"/>
    </row>
    <row r="4004" spans="3:4" x14ac:dyDescent="0.25">
      <c r="C4004" s="5">
        <v>3994</v>
      </c>
      <c r="D4004" s="5"/>
    </row>
    <row r="4005" spans="3:4" x14ac:dyDescent="0.25">
      <c r="C4005" s="5">
        <v>3995</v>
      </c>
      <c r="D4005" s="5"/>
    </row>
    <row r="4006" spans="3:4" x14ac:dyDescent="0.25">
      <c r="C4006" s="5">
        <v>3996</v>
      </c>
      <c r="D4006" s="5"/>
    </row>
    <row r="4007" spans="3:4" x14ac:dyDescent="0.25">
      <c r="C4007" s="5">
        <v>3997</v>
      </c>
      <c r="D4007" s="5"/>
    </row>
    <row r="4008" spans="3:4" x14ac:dyDescent="0.25">
      <c r="C4008" s="5">
        <v>3998</v>
      </c>
      <c r="D4008" s="5"/>
    </row>
    <row r="4009" spans="3:4" x14ac:dyDescent="0.25">
      <c r="C4009" s="5">
        <v>3999</v>
      </c>
      <c r="D4009" s="5"/>
    </row>
    <row r="4010" spans="3:4" x14ac:dyDescent="0.25">
      <c r="C4010" s="5">
        <v>4000</v>
      </c>
      <c r="D4010" s="5"/>
    </row>
    <row r="4011" spans="3:4" x14ac:dyDescent="0.25">
      <c r="C4011" s="5">
        <v>4001</v>
      </c>
      <c r="D4011" s="5"/>
    </row>
    <row r="4012" spans="3:4" x14ac:dyDescent="0.25">
      <c r="C4012" s="5">
        <v>4002</v>
      </c>
      <c r="D4012" s="5"/>
    </row>
    <row r="4013" spans="3:4" x14ac:dyDescent="0.25">
      <c r="C4013" s="5">
        <v>4003</v>
      </c>
      <c r="D4013" s="5"/>
    </row>
    <row r="4014" spans="3:4" x14ac:dyDescent="0.25">
      <c r="C4014" s="5">
        <v>4004</v>
      </c>
      <c r="D4014" s="5"/>
    </row>
    <row r="4015" spans="3:4" x14ac:dyDescent="0.25">
      <c r="C4015" s="5">
        <v>4005</v>
      </c>
      <c r="D4015" s="5"/>
    </row>
    <row r="4016" spans="3:4" x14ac:dyDescent="0.25">
      <c r="C4016" s="5">
        <v>4006</v>
      </c>
      <c r="D4016" s="5"/>
    </row>
    <row r="4017" spans="3:4" x14ac:dyDescent="0.25">
      <c r="C4017" s="5">
        <v>4007</v>
      </c>
      <c r="D4017" s="5"/>
    </row>
    <row r="4018" spans="3:4" x14ac:dyDescent="0.25">
      <c r="C4018" s="5">
        <v>4008</v>
      </c>
      <c r="D4018" s="5"/>
    </row>
    <row r="4019" spans="3:4" x14ac:dyDescent="0.25">
      <c r="C4019" s="5">
        <v>4009</v>
      </c>
      <c r="D4019" s="5"/>
    </row>
    <row r="4020" spans="3:4" x14ac:dyDescent="0.25">
      <c r="C4020" s="5">
        <v>4010</v>
      </c>
      <c r="D4020" s="5"/>
    </row>
    <row r="4021" spans="3:4" x14ac:dyDescent="0.25">
      <c r="C4021" s="5">
        <v>4011</v>
      </c>
      <c r="D4021" s="5"/>
    </row>
    <row r="4022" spans="3:4" x14ac:dyDescent="0.25">
      <c r="C4022" s="5">
        <v>4012</v>
      </c>
      <c r="D4022" s="5"/>
    </row>
    <row r="4023" spans="3:4" x14ac:dyDescent="0.25">
      <c r="C4023" s="5">
        <v>4013</v>
      </c>
      <c r="D4023" s="5"/>
    </row>
    <row r="4024" spans="3:4" x14ac:dyDescent="0.25">
      <c r="C4024" s="5">
        <v>4014</v>
      </c>
      <c r="D4024" s="5"/>
    </row>
    <row r="4025" spans="3:4" x14ac:dyDescent="0.25">
      <c r="C4025" s="5">
        <v>4015</v>
      </c>
      <c r="D4025" s="5"/>
    </row>
    <row r="4026" spans="3:4" x14ac:dyDescent="0.25">
      <c r="C4026" s="5">
        <v>4016</v>
      </c>
      <c r="D4026" s="5"/>
    </row>
    <row r="4027" spans="3:4" x14ac:dyDescent="0.25">
      <c r="C4027" s="5">
        <v>4017</v>
      </c>
      <c r="D4027" s="5"/>
    </row>
    <row r="4028" spans="3:4" x14ac:dyDescent="0.25">
      <c r="C4028" s="5">
        <v>4018</v>
      </c>
      <c r="D4028" s="5"/>
    </row>
    <row r="4029" spans="3:4" x14ac:dyDescent="0.25">
      <c r="C4029" s="5">
        <v>4019</v>
      </c>
      <c r="D4029" s="5"/>
    </row>
    <row r="4030" spans="3:4" x14ac:dyDescent="0.25">
      <c r="C4030" s="5">
        <v>4020</v>
      </c>
      <c r="D4030" s="5"/>
    </row>
    <row r="4031" spans="3:4" x14ac:dyDescent="0.25">
      <c r="C4031" s="5">
        <v>4021</v>
      </c>
      <c r="D4031" s="5"/>
    </row>
    <row r="4032" spans="3:4" x14ac:dyDescent="0.25">
      <c r="C4032" s="5">
        <v>4022</v>
      </c>
      <c r="D4032" s="5"/>
    </row>
    <row r="4033" spans="3:4" x14ac:dyDescent="0.25">
      <c r="C4033" s="5">
        <v>4023</v>
      </c>
      <c r="D4033" s="5"/>
    </row>
    <row r="4034" spans="3:4" x14ac:dyDescent="0.25">
      <c r="C4034" s="5">
        <v>4024</v>
      </c>
      <c r="D4034" s="5"/>
    </row>
    <row r="4035" spans="3:4" x14ac:dyDescent="0.25">
      <c r="C4035" s="5">
        <v>4025</v>
      </c>
      <c r="D4035" s="5"/>
    </row>
    <row r="4036" spans="3:4" x14ac:dyDescent="0.25">
      <c r="C4036" s="5">
        <v>4026</v>
      </c>
      <c r="D4036" s="5"/>
    </row>
    <row r="4037" spans="3:4" x14ac:dyDescent="0.25">
      <c r="C4037" s="5">
        <v>4027</v>
      </c>
      <c r="D4037" s="5"/>
    </row>
    <row r="4038" spans="3:4" x14ac:dyDescent="0.25">
      <c r="C4038" s="5">
        <v>4028</v>
      </c>
      <c r="D4038" s="5"/>
    </row>
    <row r="4039" spans="3:4" x14ac:dyDescent="0.25">
      <c r="C4039" s="5">
        <v>4029</v>
      </c>
      <c r="D4039" s="5"/>
    </row>
    <row r="4040" spans="3:4" x14ac:dyDescent="0.25">
      <c r="C4040" s="5">
        <v>4030</v>
      </c>
      <c r="D4040" s="5"/>
    </row>
    <row r="4041" spans="3:4" x14ac:dyDescent="0.25">
      <c r="C4041" s="5">
        <v>4031</v>
      </c>
      <c r="D4041" s="5"/>
    </row>
    <row r="4042" spans="3:4" x14ac:dyDescent="0.25">
      <c r="C4042" s="5">
        <v>4032</v>
      </c>
      <c r="D4042" s="5"/>
    </row>
    <row r="4043" spans="3:4" x14ac:dyDescent="0.25">
      <c r="C4043" s="5">
        <v>4033</v>
      </c>
      <c r="D4043" s="5"/>
    </row>
    <row r="4044" spans="3:4" x14ac:dyDescent="0.25">
      <c r="C4044" s="5">
        <v>4034</v>
      </c>
      <c r="D4044" s="5"/>
    </row>
    <row r="4045" spans="3:4" x14ac:dyDescent="0.25">
      <c r="C4045" s="5">
        <v>4035</v>
      </c>
      <c r="D4045" s="5"/>
    </row>
    <row r="4046" spans="3:4" x14ac:dyDescent="0.25">
      <c r="C4046" s="5">
        <v>4036</v>
      </c>
      <c r="D4046" s="5"/>
    </row>
    <row r="4047" spans="3:4" x14ac:dyDescent="0.25">
      <c r="C4047" s="5">
        <v>4037</v>
      </c>
      <c r="D4047" s="5"/>
    </row>
    <row r="4048" spans="3:4" x14ac:dyDescent="0.25">
      <c r="C4048" s="5">
        <v>4038</v>
      </c>
      <c r="D4048" s="5"/>
    </row>
    <row r="4049" spans="3:4" x14ac:dyDescent="0.25">
      <c r="C4049" s="5">
        <v>4039</v>
      </c>
      <c r="D4049" s="5"/>
    </row>
    <row r="4050" spans="3:4" x14ac:dyDescent="0.25">
      <c r="C4050" s="5">
        <v>4040</v>
      </c>
      <c r="D4050" s="5"/>
    </row>
    <row r="4051" spans="3:4" x14ac:dyDescent="0.25">
      <c r="C4051" s="5">
        <v>4041</v>
      </c>
      <c r="D4051" s="5"/>
    </row>
    <row r="4052" spans="3:4" x14ac:dyDescent="0.25">
      <c r="C4052" s="5">
        <v>4042</v>
      </c>
      <c r="D4052" s="5"/>
    </row>
    <row r="4053" spans="3:4" x14ac:dyDescent="0.25">
      <c r="C4053" s="5">
        <v>4043</v>
      </c>
      <c r="D4053" s="5"/>
    </row>
    <row r="4054" spans="3:4" x14ac:dyDescent="0.25">
      <c r="C4054" s="5">
        <v>4044</v>
      </c>
      <c r="D4054" s="5"/>
    </row>
    <row r="4055" spans="3:4" x14ac:dyDescent="0.25">
      <c r="C4055" s="5">
        <v>4045</v>
      </c>
      <c r="D4055" s="5"/>
    </row>
    <row r="4056" spans="3:4" x14ac:dyDescent="0.25">
      <c r="C4056" s="5">
        <v>4046</v>
      </c>
      <c r="D4056" s="5"/>
    </row>
    <row r="4057" spans="3:4" x14ac:dyDescent="0.25">
      <c r="C4057" s="5">
        <v>4047</v>
      </c>
      <c r="D4057" s="5"/>
    </row>
    <row r="4058" spans="3:4" x14ac:dyDescent="0.25">
      <c r="C4058" s="5">
        <v>4048</v>
      </c>
      <c r="D4058" s="5"/>
    </row>
    <row r="4059" spans="3:4" x14ac:dyDescent="0.25">
      <c r="C4059" s="5">
        <v>4049</v>
      </c>
      <c r="D4059" s="5"/>
    </row>
    <row r="4060" spans="3:4" x14ac:dyDescent="0.25">
      <c r="C4060" s="5">
        <v>4050</v>
      </c>
      <c r="D4060" s="5"/>
    </row>
    <row r="4061" spans="3:4" x14ac:dyDescent="0.25">
      <c r="C4061" s="5">
        <v>4051</v>
      </c>
      <c r="D4061" s="5"/>
    </row>
    <row r="4062" spans="3:4" x14ac:dyDescent="0.25">
      <c r="C4062" s="5">
        <v>4052</v>
      </c>
      <c r="D4062" s="5"/>
    </row>
    <row r="4063" spans="3:4" x14ac:dyDescent="0.25">
      <c r="C4063" s="5">
        <v>4053</v>
      </c>
      <c r="D4063" s="5"/>
    </row>
    <row r="4064" spans="3:4" x14ac:dyDescent="0.25">
      <c r="C4064" s="5">
        <v>4054</v>
      </c>
      <c r="D4064" s="5"/>
    </row>
    <row r="4065" spans="3:4" x14ac:dyDescent="0.25">
      <c r="C4065" s="5">
        <v>4055</v>
      </c>
      <c r="D4065" s="5"/>
    </row>
    <row r="4066" spans="3:4" x14ac:dyDescent="0.25">
      <c r="C4066" s="5">
        <v>4056</v>
      </c>
      <c r="D4066" s="5"/>
    </row>
    <row r="4067" spans="3:4" x14ac:dyDescent="0.25">
      <c r="C4067" s="5">
        <v>4057</v>
      </c>
      <c r="D4067" s="5"/>
    </row>
    <row r="4068" spans="3:4" x14ac:dyDescent="0.25">
      <c r="C4068" s="5">
        <v>4058</v>
      </c>
      <c r="D4068" s="5"/>
    </row>
    <row r="4069" spans="3:4" x14ac:dyDescent="0.25">
      <c r="C4069" s="5">
        <v>4059</v>
      </c>
      <c r="D4069" s="5"/>
    </row>
    <row r="4070" spans="3:4" x14ac:dyDescent="0.25">
      <c r="C4070" s="5">
        <v>4060</v>
      </c>
      <c r="D4070" s="5"/>
    </row>
    <row r="4071" spans="3:4" x14ac:dyDescent="0.25">
      <c r="C4071" s="5">
        <v>4061</v>
      </c>
      <c r="D4071" s="5"/>
    </row>
    <row r="4072" spans="3:4" x14ac:dyDescent="0.25">
      <c r="C4072" s="5">
        <v>4062</v>
      </c>
      <c r="D4072" s="5"/>
    </row>
    <row r="4073" spans="3:4" x14ac:dyDescent="0.25">
      <c r="C4073" s="5">
        <v>4063</v>
      </c>
      <c r="D4073" s="5"/>
    </row>
    <row r="4074" spans="3:4" x14ac:dyDescent="0.25">
      <c r="C4074" s="5">
        <v>4064</v>
      </c>
      <c r="D4074" s="5"/>
    </row>
    <row r="4075" spans="3:4" x14ac:dyDescent="0.25">
      <c r="C4075" s="5">
        <v>4065</v>
      </c>
      <c r="D4075" s="5"/>
    </row>
    <row r="4076" spans="3:4" x14ac:dyDescent="0.25">
      <c r="C4076" s="5">
        <v>4066</v>
      </c>
      <c r="D4076" s="5"/>
    </row>
    <row r="4077" spans="3:4" x14ac:dyDescent="0.25">
      <c r="C4077" s="5">
        <v>4067</v>
      </c>
      <c r="D4077" s="5"/>
    </row>
    <row r="4078" spans="3:4" x14ac:dyDescent="0.25">
      <c r="C4078" s="5">
        <v>4068</v>
      </c>
      <c r="D4078" s="5"/>
    </row>
    <row r="4079" spans="3:4" x14ac:dyDescent="0.25">
      <c r="C4079" s="5">
        <v>4069</v>
      </c>
      <c r="D4079" s="5"/>
    </row>
    <row r="4080" spans="3:4" x14ac:dyDescent="0.25">
      <c r="C4080" s="5">
        <v>4070</v>
      </c>
      <c r="D4080" s="5"/>
    </row>
    <row r="4081" spans="3:4" x14ac:dyDescent="0.25">
      <c r="C4081" s="5">
        <v>4071</v>
      </c>
      <c r="D4081" s="5"/>
    </row>
    <row r="4082" spans="3:4" x14ac:dyDescent="0.25">
      <c r="C4082" s="5">
        <v>4072</v>
      </c>
      <c r="D4082" s="5"/>
    </row>
    <row r="4083" spans="3:4" x14ac:dyDescent="0.25">
      <c r="C4083" s="5">
        <v>4073</v>
      </c>
      <c r="D4083" s="5"/>
    </row>
    <row r="4084" spans="3:4" x14ac:dyDescent="0.25">
      <c r="C4084" s="5">
        <v>4074</v>
      </c>
      <c r="D4084" s="5"/>
    </row>
    <row r="4085" spans="3:4" x14ac:dyDescent="0.25">
      <c r="C4085" s="5">
        <v>4075</v>
      </c>
      <c r="D4085" s="5"/>
    </row>
    <row r="4086" spans="3:4" x14ac:dyDescent="0.25">
      <c r="C4086" s="5">
        <v>4076</v>
      </c>
      <c r="D4086" s="5"/>
    </row>
    <row r="4087" spans="3:4" x14ac:dyDescent="0.25">
      <c r="C4087" s="5">
        <v>4077</v>
      </c>
      <c r="D4087" s="5"/>
    </row>
    <row r="4088" spans="3:4" x14ac:dyDescent="0.25">
      <c r="C4088" s="5">
        <v>4078</v>
      </c>
      <c r="D4088" s="5"/>
    </row>
    <row r="4089" spans="3:4" x14ac:dyDescent="0.25">
      <c r="C4089" s="5">
        <v>4079</v>
      </c>
      <c r="D4089" s="5"/>
    </row>
    <row r="4090" spans="3:4" x14ac:dyDescent="0.25">
      <c r="C4090" s="5">
        <v>4080</v>
      </c>
      <c r="D4090" s="5"/>
    </row>
    <row r="4091" spans="3:4" x14ac:dyDescent="0.25">
      <c r="C4091" s="5">
        <v>4081</v>
      </c>
      <c r="D4091" s="5"/>
    </row>
    <row r="4092" spans="3:4" x14ac:dyDescent="0.25">
      <c r="C4092" s="5">
        <v>4082</v>
      </c>
      <c r="D4092" s="5"/>
    </row>
    <row r="4093" spans="3:4" x14ac:dyDescent="0.25">
      <c r="C4093" s="5">
        <v>4083</v>
      </c>
      <c r="D4093" s="5"/>
    </row>
    <row r="4094" spans="3:4" x14ac:dyDescent="0.25">
      <c r="C4094" s="5">
        <v>4084</v>
      </c>
      <c r="D4094" s="5"/>
    </row>
    <row r="4095" spans="3:4" x14ac:dyDescent="0.25">
      <c r="C4095" s="5">
        <v>4085</v>
      </c>
      <c r="D4095" s="5"/>
    </row>
    <row r="4096" spans="3:4" x14ac:dyDescent="0.25">
      <c r="C4096" s="5">
        <v>4086</v>
      </c>
      <c r="D4096" s="5"/>
    </row>
    <row r="4097" spans="3:4" x14ac:dyDescent="0.25">
      <c r="C4097" s="5">
        <v>4087</v>
      </c>
      <c r="D4097" s="5"/>
    </row>
    <row r="4098" spans="3:4" x14ac:dyDescent="0.25">
      <c r="C4098" s="5">
        <v>4088</v>
      </c>
      <c r="D4098" s="5"/>
    </row>
    <row r="4099" spans="3:4" x14ac:dyDescent="0.25">
      <c r="C4099" s="5">
        <v>4089</v>
      </c>
      <c r="D4099" s="5"/>
    </row>
    <row r="4100" spans="3:4" x14ac:dyDescent="0.25">
      <c r="C4100" s="5">
        <v>4090</v>
      </c>
      <c r="D4100" s="5"/>
    </row>
    <row r="4101" spans="3:4" x14ac:dyDescent="0.25">
      <c r="C4101" s="5">
        <v>4091</v>
      </c>
      <c r="D4101" s="5"/>
    </row>
    <row r="4102" spans="3:4" x14ac:dyDescent="0.25">
      <c r="C4102" s="5">
        <v>4092</v>
      </c>
      <c r="D4102" s="5"/>
    </row>
    <row r="4103" spans="3:4" x14ac:dyDescent="0.25">
      <c r="C4103" s="5">
        <v>4093</v>
      </c>
      <c r="D4103" s="5"/>
    </row>
    <row r="4104" spans="3:4" x14ac:dyDescent="0.25">
      <c r="C4104" s="5">
        <v>4094</v>
      </c>
      <c r="D4104" s="5"/>
    </row>
    <row r="4105" spans="3:4" x14ac:dyDescent="0.25">
      <c r="C4105" s="5">
        <v>4095</v>
      </c>
      <c r="D4105" s="5"/>
    </row>
    <row r="4106" spans="3:4" x14ac:dyDescent="0.25">
      <c r="C4106" s="5">
        <v>4096</v>
      </c>
      <c r="D4106" s="5"/>
    </row>
    <row r="4107" spans="3:4" x14ac:dyDescent="0.25">
      <c r="C4107" s="5">
        <v>4097</v>
      </c>
      <c r="D4107" s="5"/>
    </row>
    <row r="4108" spans="3:4" x14ac:dyDescent="0.25">
      <c r="C4108" s="5">
        <v>4098</v>
      </c>
      <c r="D4108" s="5"/>
    </row>
    <row r="4109" spans="3:4" x14ac:dyDescent="0.25">
      <c r="C4109" s="5">
        <v>4099</v>
      </c>
      <c r="D4109" s="5"/>
    </row>
    <row r="4110" spans="3:4" x14ac:dyDescent="0.25">
      <c r="C4110" s="5">
        <v>4100</v>
      </c>
      <c r="D4110" s="5"/>
    </row>
    <row r="4111" spans="3:4" x14ac:dyDescent="0.25">
      <c r="C4111" s="5">
        <v>4101</v>
      </c>
      <c r="D4111" s="5"/>
    </row>
    <row r="4112" spans="3:4" x14ac:dyDescent="0.25">
      <c r="C4112" s="5">
        <v>4102</v>
      </c>
      <c r="D4112" s="5"/>
    </row>
    <row r="4113" spans="3:4" x14ac:dyDescent="0.25">
      <c r="C4113" s="5">
        <v>4103</v>
      </c>
      <c r="D4113" s="5"/>
    </row>
    <row r="4114" spans="3:4" x14ac:dyDescent="0.25">
      <c r="C4114" s="5">
        <v>4104</v>
      </c>
      <c r="D4114" s="5"/>
    </row>
    <row r="4115" spans="3:4" x14ac:dyDescent="0.25">
      <c r="C4115" s="5">
        <v>4105</v>
      </c>
      <c r="D4115" s="5"/>
    </row>
    <row r="4116" spans="3:4" x14ac:dyDescent="0.25">
      <c r="C4116" s="5">
        <v>4106</v>
      </c>
      <c r="D4116" s="5"/>
    </row>
    <row r="4117" spans="3:4" x14ac:dyDescent="0.25">
      <c r="C4117" s="5">
        <v>4107</v>
      </c>
      <c r="D4117" s="5"/>
    </row>
    <row r="4118" spans="3:4" x14ac:dyDescent="0.25">
      <c r="C4118" s="5">
        <v>4108</v>
      </c>
      <c r="D4118" s="5"/>
    </row>
    <row r="4119" spans="3:4" x14ac:dyDescent="0.25">
      <c r="C4119" s="5">
        <v>4109</v>
      </c>
      <c r="D4119" s="5"/>
    </row>
    <row r="4120" spans="3:4" x14ac:dyDescent="0.25">
      <c r="C4120" s="5">
        <v>4110</v>
      </c>
      <c r="D4120" s="5"/>
    </row>
    <row r="4121" spans="3:4" x14ac:dyDescent="0.25">
      <c r="C4121" s="5">
        <v>4111</v>
      </c>
      <c r="D4121" s="5"/>
    </row>
    <row r="4122" spans="3:4" x14ac:dyDescent="0.25">
      <c r="C4122" s="5">
        <v>4112</v>
      </c>
      <c r="D4122" s="5"/>
    </row>
    <row r="4123" spans="3:4" x14ac:dyDescent="0.25">
      <c r="C4123" s="5">
        <v>4113</v>
      </c>
      <c r="D4123" s="5"/>
    </row>
    <row r="4124" spans="3:4" x14ac:dyDescent="0.25">
      <c r="C4124" s="5">
        <v>4114</v>
      </c>
      <c r="D4124" s="5"/>
    </row>
    <row r="4125" spans="3:4" x14ac:dyDescent="0.25">
      <c r="C4125" s="5">
        <v>4115</v>
      </c>
      <c r="D4125" s="5"/>
    </row>
    <row r="4126" spans="3:4" x14ac:dyDescent="0.25">
      <c r="C4126" s="5">
        <v>4116</v>
      </c>
      <c r="D4126" s="5"/>
    </row>
    <row r="4127" spans="3:4" x14ac:dyDescent="0.25">
      <c r="C4127" s="5">
        <v>4117</v>
      </c>
      <c r="D4127" s="5"/>
    </row>
    <row r="4128" spans="3:4" x14ac:dyDescent="0.25">
      <c r="C4128" s="5">
        <v>4118</v>
      </c>
      <c r="D4128" s="5"/>
    </row>
    <row r="4129" spans="3:4" x14ac:dyDescent="0.25">
      <c r="C4129" s="5">
        <v>4119</v>
      </c>
      <c r="D4129" s="5"/>
    </row>
    <row r="4130" spans="3:4" x14ac:dyDescent="0.25">
      <c r="C4130" s="5">
        <v>4120</v>
      </c>
      <c r="D4130" s="5"/>
    </row>
    <row r="4131" spans="3:4" x14ac:dyDescent="0.25">
      <c r="C4131" s="5">
        <v>4121</v>
      </c>
      <c r="D4131" s="5"/>
    </row>
    <row r="4132" spans="3:4" x14ac:dyDescent="0.25">
      <c r="C4132" s="5">
        <v>4122</v>
      </c>
      <c r="D4132" s="5"/>
    </row>
    <row r="4133" spans="3:4" x14ac:dyDescent="0.25">
      <c r="C4133" s="5">
        <v>4123</v>
      </c>
      <c r="D4133" s="5"/>
    </row>
    <row r="4134" spans="3:4" x14ac:dyDescent="0.25">
      <c r="C4134" s="5">
        <v>4124</v>
      </c>
      <c r="D4134" s="5"/>
    </row>
    <row r="4135" spans="3:4" x14ac:dyDescent="0.25">
      <c r="C4135" s="5">
        <v>4125</v>
      </c>
      <c r="D4135" s="5"/>
    </row>
    <row r="4136" spans="3:4" x14ac:dyDescent="0.25">
      <c r="C4136" s="5">
        <v>4126</v>
      </c>
      <c r="D4136" s="5"/>
    </row>
    <row r="4137" spans="3:4" x14ac:dyDescent="0.25">
      <c r="C4137" s="5">
        <v>4127</v>
      </c>
      <c r="D4137" s="5"/>
    </row>
    <row r="4138" spans="3:4" x14ac:dyDescent="0.25">
      <c r="C4138" s="5">
        <v>4128</v>
      </c>
      <c r="D4138" s="5"/>
    </row>
    <row r="4139" spans="3:4" x14ac:dyDescent="0.25">
      <c r="C4139" s="5">
        <v>4129</v>
      </c>
      <c r="D4139" s="5"/>
    </row>
    <row r="4140" spans="3:4" x14ac:dyDescent="0.25">
      <c r="C4140" s="5">
        <v>4130</v>
      </c>
      <c r="D4140" s="5"/>
    </row>
    <row r="4141" spans="3:4" x14ac:dyDescent="0.25">
      <c r="C4141" s="5">
        <v>4131</v>
      </c>
      <c r="D4141" s="5"/>
    </row>
    <row r="4142" spans="3:4" x14ac:dyDescent="0.25">
      <c r="C4142" s="5">
        <v>4132</v>
      </c>
      <c r="D4142" s="5"/>
    </row>
    <row r="4143" spans="3:4" x14ac:dyDescent="0.25">
      <c r="C4143" s="5">
        <v>4133</v>
      </c>
      <c r="D4143" s="5"/>
    </row>
    <row r="4144" spans="3:4" x14ac:dyDescent="0.25">
      <c r="C4144" s="5">
        <v>4134</v>
      </c>
      <c r="D4144" s="5"/>
    </row>
    <row r="4145" spans="3:4" x14ac:dyDescent="0.25">
      <c r="C4145" s="5">
        <v>4135</v>
      </c>
      <c r="D4145" s="5"/>
    </row>
    <row r="4146" spans="3:4" x14ac:dyDescent="0.25">
      <c r="C4146" s="5">
        <v>4136</v>
      </c>
      <c r="D4146" s="5"/>
    </row>
    <row r="4147" spans="3:4" x14ac:dyDescent="0.25">
      <c r="C4147" s="5">
        <v>4137</v>
      </c>
      <c r="D4147" s="5"/>
    </row>
    <row r="4148" spans="3:4" x14ac:dyDescent="0.25">
      <c r="C4148" s="5">
        <v>4138</v>
      </c>
      <c r="D4148" s="5"/>
    </row>
    <row r="4149" spans="3:4" x14ac:dyDescent="0.25">
      <c r="C4149" s="5">
        <v>4139</v>
      </c>
      <c r="D4149" s="5"/>
    </row>
    <row r="4150" spans="3:4" x14ac:dyDescent="0.25">
      <c r="C4150" s="5">
        <v>4140</v>
      </c>
      <c r="D4150" s="5"/>
    </row>
    <row r="4151" spans="3:4" x14ac:dyDescent="0.25">
      <c r="C4151" s="5">
        <v>4141</v>
      </c>
      <c r="D4151" s="5"/>
    </row>
    <row r="4152" spans="3:4" x14ac:dyDescent="0.25">
      <c r="C4152" s="5">
        <v>4142</v>
      </c>
      <c r="D4152" s="5"/>
    </row>
    <row r="4153" spans="3:4" x14ac:dyDescent="0.25">
      <c r="C4153" s="5">
        <v>4143</v>
      </c>
      <c r="D4153" s="5"/>
    </row>
    <row r="4154" spans="3:4" x14ac:dyDescent="0.25">
      <c r="C4154" s="5">
        <v>4144</v>
      </c>
      <c r="D4154" s="5"/>
    </row>
    <row r="4155" spans="3:4" x14ac:dyDescent="0.25">
      <c r="C4155" s="5">
        <v>4145</v>
      </c>
      <c r="D4155" s="5"/>
    </row>
    <row r="4156" spans="3:4" x14ac:dyDescent="0.25">
      <c r="C4156" s="5">
        <v>4146</v>
      </c>
      <c r="D4156" s="5"/>
    </row>
    <row r="4157" spans="3:4" x14ac:dyDescent="0.25">
      <c r="C4157" s="5">
        <v>4147</v>
      </c>
      <c r="D4157" s="5"/>
    </row>
    <row r="4158" spans="3:4" x14ac:dyDescent="0.25">
      <c r="C4158" s="5">
        <v>4148</v>
      </c>
      <c r="D4158" s="5"/>
    </row>
    <row r="4159" spans="3:4" x14ac:dyDescent="0.25">
      <c r="C4159" s="5">
        <v>4149</v>
      </c>
      <c r="D4159" s="5"/>
    </row>
    <row r="4160" spans="3:4" x14ac:dyDescent="0.25">
      <c r="C4160" s="5">
        <v>4150</v>
      </c>
      <c r="D4160" s="5"/>
    </row>
    <row r="4161" spans="3:4" x14ac:dyDescent="0.25">
      <c r="C4161" s="5">
        <v>4151</v>
      </c>
      <c r="D4161" s="5"/>
    </row>
    <row r="4162" spans="3:4" x14ac:dyDescent="0.25">
      <c r="C4162" s="5">
        <v>4152</v>
      </c>
      <c r="D4162" s="5"/>
    </row>
    <row r="4163" spans="3:4" x14ac:dyDescent="0.25">
      <c r="C4163" s="5">
        <v>4153</v>
      </c>
      <c r="D4163" s="5"/>
    </row>
    <row r="4164" spans="3:4" x14ac:dyDescent="0.25">
      <c r="C4164" s="5">
        <v>4154</v>
      </c>
      <c r="D4164" s="5"/>
    </row>
    <row r="4165" spans="3:4" x14ac:dyDescent="0.25">
      <c r="C4165" s="5">
        <v>4155</v>
      </c>
      <c r="D4165" s="5"/>
    </row>
    <row r="4166" spans="3:4" x14ac:dyDescent="0.25">
      <c r="C4166" s="5">
        <v>4156</v>
      </c>
      <c r="D4166" s="5"/>
    </row>
    <row r="4167" spans="3:4" x14ac:dyDescent="0.25">
      <c r="C4167" s="5">
        <v>4157</v>
      </c>
      <c r="D4167" s="5"/>
    </row>
    <row r="4168" spans="3:4" x14ac:dyDescent="0.25">
      <c r="C4168" s="5">
        <v>4158</v>
      </c>
      <c r="D4168" s="5"/>
    </row>
    <row r="4169" spans="3:4" x14ac:dyDescent="0.25">
      <c r="C4169" s="5">
        <v>4159</v>
      </c>
      <c r="D4169" s="5"/>
    </row>
    <row r="4170" spans="3:4" x14ac:dyDescent="0.25">
      <c r="C4170" s="5">
        <v>4160</v>
      </c>
      <c r="D4170" s="5"/>
    </row>
    <row r="4171" spans="3:4" x14ac:dyDescent="0.25">
      <c r="C4171" s="5">
        <v>4161</v>
      </c>
      <c r="D4171" s="5"/>
    </row>
    <row r="4172" spans="3:4" x14ac:dyDescent="0.25">
      <c r="C4172" s="5">
        <v>4162</v>
      </c>
      <c r="D4172" s="5"/>
    </row>
    <row r="4173" spans="3:4" x14ac:dyDescent="0.25">
      <c r="C4173" s="5">
        <v>4163</v>
      </c>
      <c r="D4173" s="5"/>
    </row>
    <row r="4174" spans="3:4" x14ac:dyDescent="0.25">
      <c r="C4174" s="5">
        <v>4164</v>
      </c>
      <c r="D4174" s="5"/>
    </row>
    <row r="4175" spans="3:4" x14ac:dyDescent="0.25">
      <c r="C4175" s="5">
        <v>4165</v>
      </c>
      <c r="D4175" s="5"/>
    </row>
    <row r="4176" spans="3:4" x14ac:dyDescent="0.25">
      <c r="C4176" s="5">
        <v>4166</v>
      </c>
      <c r="D4176" s="5"/>
    </row>
    <row r="4177" spans="3:4" x14ac:dyDescent="0.25">
      <c r="C4177" s="5">
        <v>4167</v>
      </c>
      <c r="D4177" s="5"/>
    </row>
    <row r="4178" spans="3:4" x14ac:dyDescent="0.25">
      <c r="C4178" s="5">
        <v>4168</v>
      </c>
      <c r="D4178" s="5"/>
    </row>
    <row r="4179" spans="3:4" x14ac:dyDescent="0.25">
      <c r="C4179" s="5">
        <v>4169</v>
      </c>
      <c r="D4179" s="5"/>
    </row>
    <row r="4180" spans="3:4" x14ac:dyDescent="0.25">
      <c r="C4180" s="5">
        <v>4170</v>
      </c>
      <c r="D4180" s="5"/>
    </row>
    <row r="4181" spans="3:4" x14ac:dyDescent="0.25">
      <c r="C4181" s="5">
        <v>4171</v>
      </c>
      <c r="D4181" s="5"/>
    </row>
    <row r="4182" spans="3:4" x14ac:dyDescent="0.25">
      <c r="C4182" s="5">
        <v>4172</v>
      </c>
      <c r="D4182" s="5"/>
    </row>
    <row r="4183" spans="3:4" x14ac:dyDescent="0.25">
      <c r="C4183" s="5">
        <v>4173</v>
      </c>
      <c r="D4183" s="5"/>
    </row>
    <row r="4184" spans="3:4" x14ac:dyDescent="0.25">
      <c r="C4184" s="5">
        <v>4174</v>
      </c>
      <c r="D4184" s="5"/>
    </row>
    <row r="4185" spans="3:4" x14ac:dyDescent="0.25">
      <c r="C4185" s="5">
        <v>4175</v>
      </c>
      <c r="D4185" s="5"/>
    </row>
    <row r="4186" spans="3:4" x14ac:dyDescent="0.25">
      <c r="C4186" s="5">
        <v>4176</v>
      </c>
      <c r="D4186" s="5"/>
    </row>
    <row r="4187" spans="3:4" x14ac:dyDescent="0.25">
      <c r="C4187" s="5">
        <v>4177</v>
      </c>
      <c r="D4187" s="5"/>
    </row>
    <row r="4188" spans="3:4" x14ac:dyDescent="0.25">
      <c r="C4188" s="5">
        <v>4178</v>
      </c>
      <c r="D4188" s="5"/>
    </row>
    <row r="4189" spans="3:4" x14ac:dyDescent="0.25">
      <c r="C4189" s="5">
        <v>4179</v>
      </c>
      <c r="D4189" s="5"/>
    </row>
    <row r="4190" spans="3:4" x14ac:dyDescent="0.25">
      <c r="C4190" s="5">
        <v>4180</v>
      </c>
      <c r="D4190" s="5"/>
    </row>
    <row r="4191" spans="3:4" x14ac:dyDescent="0.25">
      <c r="C4191" s="5">
        <v>4181</v>
      </c>
      <c r="D4191" s="5"/>
    </row>
    <row r="4192" spans="3:4" x14ac:dyDescent="0.25">
      <c r="C4192" s="5">
        <v>4182</v>
      </c>
      <c r="D4192" s="5"/>
    </row>
    <row r="4193" spans="3:4" x14ac:dyDescent="0.25">
      <c r="C4193" s="5">
        <v>4183</v>
      </c>
      <c r="D4193" s="5"/>
    </row>
    <row r="4194" spans="3:4" x14ac:dyDescent="0.25">
      <c r="C4194" s="5">
        <v>4184</v>
      </c>
      <c r="D4194" s="5"/>
    </row>
    <row r="4195" spans="3:4" x14ac:dyDescent="0.25">
      <c r="C4195" s="5">
        <v>4185</v>
      </c>
      <c r="D4195" s="5"/>
    </row>
    <row r="4196" spans="3:4" x14ac:dyDescent="0.25">
      <c r="C4196" s="5">
        <v>4186</v>
      </c>
      <c r="D4196" s="5"/>
    </row>
    <row r="4197" spans="3:4" x14ac:dyDescent="0.25">
      <c r="C4197" s="5">
        <v>4187</v>
      </c>
      <c r="D4197" s="5"/>
    </row>
    <row r="4198" spans="3:4" x14ac:dyDescent="0.25">
      <c r="C4198" s="5">
        <v>4188</v>
      </c>
      <c r="D4198" s="5"/>
    </row>
    <row r="4199" spans="3:4" x14ac:dyDescent="0.25">
      <c r="C4199" s="5">
        <v>4189</v>
      </c>
      <c r="D4199" s="5"/>
    </row>
    <row r="4200" spans="3:4" x14ac:dyDescent="0.25">
      <c r="C4200" s="5">
        <v>4190</v>
      </c>
      <c r="D4200" s="5"/>
    </row>
    <row r="4201" spans="3:4" x14ac:dyDescent="0.25">
      <c r="C4201" s="5">
        <v>4191</v>
      </c>
      <c r="D4201" s="5"/>
    </row>
    <row r="4202" spans="3:4" x14ac:dyDescent="0.25">
      <c r="C4202" s="5">
        <v>4192</v>
      </c>
      <c r="D4202" s="5"/>
    </row>
    <row r="4203" spans="3:4" x14ac:dyDescent="0.25">
      <c r="C4203" s="5">
        <v>4193</v>
      </c>
      <c r="D4203" s="5"/>
    </row>
    <row r="4204" spans="3:4" x14ac:dyDescent="0.25">
      <c r="C4204" s="5">
        <v>4194</v>
      </c>
      <c r="D4204" s="5"/>
    </row>
    <row r="4205" spans="3:4" x14ac:dyDescent="0.25">
      <c r="C4205" s="5">
        <v>4195</v>
      </c>
      <c r="D4205" s="5"/>
    </row>
    <row r="4206" spans="3:4" x14ac:dyDescent="0.25">
      <c r="C4206" s="5">
        <v>4196</v>
      </c>
      <c r="D4206" s="5"/>
    </row>
    <row r="4207" spans="3:4" x14ac:dyDescent="0.25">
      <c r="C4207" s="5">
        <v>4197</v>
      </c>
      <c r="D4207" s="5"/>
    </row>
    <row r="4208" spans="3:4" x14ac:dyDescent="0.25">
      <c r="C4208" s="5">
        <v>4198</v>
      </c>
      <c r="D4208" s="5"/>
    </row>
    <row r="4209" spans="3:4" x14ac:dyDescent="0.25">
      <c r="C4209" s="5">
        <v>4199</v>
      </c>
      <c r="D4209" s="5"/>
    </row>
    <row r="4210" spans="3:4" x14ac:dyDescent="0.25">
      <c r="C4210" s="5">
        <v>4200</v>
      </c>
      <c r="D4210" s="5"/>
    </row>
    <row r="4211" spans="3:4" x14ac:dyDescent="0.25">
      <c r="C4211" s="5">
        <v>4201</v>
      </c>
      <c r="D4211" s="5"/>
    </row>
    <row r="4212" spans="3:4" x14ac:dyDescent="0.25">
      <c r="C4212" s="5">
        <v>4202</v>
      </c>
      <c r="D4212" s="5"/>
    </row>
    <row r="4213" spans="3:4" x14ac:dyDescent="0.25">
      <c r="C4213" s="5">
        <v>4203</v>
      </c>
      <c r="D4213" s="5"/>
    </row>
    <row r="4214" spans="3:4" x14ac:dyDescent="0.25">
      <c r="C4214" s="5">
        <v>4204</v>
      </c>
      <c r="D4214" s="5"/>
    </row>
    <row r="4215" spans="3:4" x14ac:dyDescent="0.25">
      <c r="C4215" s="5">
        <v>4205</v>
      </c>
      <c r="D4215" s="5"/>
    </row>
    <row r="4216" spans="3:4" x14ac:dyDescent="0.25">
      <c r="C4216" s="5">
        <v>4206</v>
      </c>
      <c r="D4216" s="5"/>
    </row>
    <row r="4217" spans="3:4" x14ac:dyDescent="0.25">
      <c r="C4217" s="5">
        <v>4207</v>
      </c>
      <c r="D4217" s="5"/>
    </row>
    <row r="4218" spans="3:4" x14ac:dyDescent="0.25">
      <c r="C4218" s="5">
        <v>4208</v>
      </c>
      <c r="D4218" s="5"/>
    </row>
    <row r="4219" spans="3:4" x14ac:dyDescent="0.25">
      <c r="C4219" s="5">
        <v>4209</v>
      </c>
      <c r="D4219" s="5"/>
    </row>
    <row r="4220" spans="3:4" x14ac:dyDescent="0.25">
      <c r="C4220" s="5">
        <v>4210</v>
      </c>
      <c r="D4220" s="5"/>
    </row>
    <row r="4221" spans="3:4" x14ac:dyDescent="0.25">
      <c r="C4221" s="5">
        <v>4211</v>
      </c>
      <c r="D4221" s="5"/>
    </row>
    <row r="4222" spans="3:4" x14ac:dyDescent="0.25">
      <c r="C4222" s="5">
        <v>4212</v>
      </c>
      <c r="D4222" s="5"/>
    </row>
    <row r="4223" spans="3:4" x14ac:dyDescent="0.25">
      <c r="C4223" s="5">
        <v>4213</v>
      </c>
      <c r="D4223" s="5"/>
    </row>
    <row r="4224" spans="3:4" x14ac:dyDescent="0.25">
      <c r="C4224" s="5">
        <v>4214</v>
      </c>
      <c r="D4224" s="5"/>
    </row>
    <row r="4225" spans="3:4" x14ac:dyDescent="0.25">
      <c r="C4225" s="5">
        <v>4215</v>
      </c>
      <c r="D4225" s="5"/>
    </row>
    <row r="4226" spans="3:4" x14ac:dyDescent="0.25">
      <c r="C4226" s="5">
        <v>4216</v>
      </c>
      <c r="D4226" s="5"/>
    </row>
    <row r="4227" spans="3:4" x14ac:dyDescent="0.25">
      <c r="C4227" s="5">
        <v>4217</v>
      </c>
      <c r="D4227" s="5"/>
    </row>
    <row r="4228" spans="3:4" x14ac:dyDescent="0.25">
      <c r="C4228" s="5">
        <v>4218</v>
      </c>
      <c r="D4228" s="5"/>
    </row>
    <row r="4229" spans="3:4" x14ac:dyDescent="0.25">
      <c r="C4229" s="5">
        <v>4219</v>
      </c>
      <c r="D4229" s="5"/>
    </row>
    <row r="4230" spans="3:4" x14ac:dyDescent="0.25">
      <c r="C4230" s="5">
        <v>4220</v>
      </c>
      <c r="D4230" s="5"/>
    </row>
    <row r="4231" spans="3:4" x14ac:dyDescent="0.25">
      <c r="C4231" s="5">
        <v>4221</v>
      </c>
      <c r="D4231" s="5"/>
    </row>
    <row r="4232" spans="3:4" x14ac:dyDescent="0.25">
      <c r="C4232" s="5">
        <v>4222</v>
      </c>
      <c r="D4232" s="5"/>
    </row>
    <row r="4233" spans="3:4" x14ac:dyDescent="0.25">
      <c r="C4233" s="5">
        <v>4223</v>
      </c>
      <c r="D4233" s="5"/>
    </row>
    <row r="4234" spans="3:4" x14ac:dyDescent="0.25">
      <c r="C4234" s="5">
        <v>4224</v>
      </c>
      <c r="D4234" s="5"/>
    </row>
    <row r="4235" spans="3:4" x14ac:dyDescent="0.25">
      <c r="C4235" s="5">
        <v>4225</v>
      </c>
      <c r="D4235" s="5"/>
    </row>
    <row r="4236" spans="3:4" x14ac:dyDescent="0.25">
      <c r="C4236" s="5">
        <v>4226</v>
      </c>
      <c r="D4236" s="5"/>
    </row>
    <row r="4237" spans="3:4" x14ac:dyDescent="0.25">
      <c r="C4237" s="5">
        <v>4227</v>
      </c>
      <c r="D4237" s="5"/>
    </row>
    <row r="4238" spans="3:4" x14ac:dyDescent="0.25">
      <c r="C4238" s="5">
        <v>4228</v>
      </c>
      <c r="D4238" s="5"/>
    </row>
    <row r="4239" spans="3:4" x14ac:dyDescent="0.25">
      <c r="C4239" s="5">
        <v>4229</v>
      </c>
      <c r="D4239" s="5"/>
    </row>
    <row r="4240" spans="3:4" x14ac:dyDescent="0.25">
      <c r="C4240" s="5">
        <v>4230</v>
      </c>
      <c r="D4240" s="5"/>
    </row>
    <row r="4241" spans="3:4" x14ac:dyDescent="0.25">
      <c r="C4241" s="5">
        <v>4231</v>
      </c>
      <c r="D4241" s="5"/>
    </row>
    <row r="4242" spans="3:4" x14ac:dyDescent="0.25">
      <c r="C4242" s="5">
        <v>4232</v>
      </c>
      <c r="D4242" s="5"/>
    </row>
    <row r="4243" spans="3:4" x14ac:dyDescent="0.25">
      <c r="C4243" s="5">
        <v>4233</v>
      </c>
      <c r="D4243" s="5"/>
    </row>
    <row r="4244" spans="3:4" x14ac:dyDescent="0.25">
      <c r="C4244" s="5">
        <v>4234</v>
      </c>
      <c r="D4244" s="5"/>
    </row>
    <row r="4245" spans="3:4" x14ac:dyDescent="0.25">
      <c r="C4245" s="5">
        <v>4235</v>
      </c>
      <c r="D4245" s="5"/>
    </row>
    <row r="4246" spans="3:4" x14ac:dyDescent="0.25">
      <c r="C4246" s="5">
        <v>4236</v>
      </c>
      <c r="D4246" s="5"/>
    </row>
    <row r="4247" spans="3:4" x14ac:dyDescent="0.25">
      <c r="C4247" s="5">
        <v>4237</v>
      </c>
      <c r="D4247" s="5"/>
    </row>
    <row r="4248" spans="3:4" x14ac:dyDescent="0.25">
      <c r="C4248" s="5">
        <v>4238</v>
      </c>
      <c r="D4248" s="5"/>
    </row>
    <row r="4249" spans="3:4" x14ac:dyDescent="0.25">
      <c r="C4249" s="5">
        <v>4239</v>
      </c>
      <c r="D4249" s="5"/>
    </row>
    <row r="4250" spans="3:4" x14ac:dyDescent="0.25">
      <c r="C4250" s="5">
        <v>4240</v>
      </c>
      <c r="D4250" s="5"/>
    </row>
    <row r="4251" spans="3:4" x14ac:dyDescent="0.25">
      <c r="C4251" s="5">
        <v>4241</v>
      </c>
      <c r="D4251" s="5"/>
    </row>
    <row r="4252" spans="3:4" x14ac:dyDescent="0.25">
      <c r="C4252" s="5">
        <v>4242</v>
      </c>
      <c r="D4252" s="5"/>
    </row>
    <row r="4253" spans="3:4" x14ac:dyDescent="0.25">
      <c r="C4253" s="5">
        <v>4243</v>
      </c>
      <c r="D4253" s="5"/>
    </row>
    <row r="4254" spans="3:4" x14ac:dyDescent="0.25">
      <c r="C4254" s="5">
        <v>4244</v>
      </c>
      <c r="D4254" s="5"/>
    </row>
    <row r="4255" spans="3:4" x14ac:dyDescent="0.25">
      <c r="C4255" s="5">
        <v>4245</v>
      </c>
      <c r="D4255" s="5"/>
    </row>
    <row r="4256" spans="3:4" x14ac:dyDescent="0.25">
      <c r="C4256" s="5">
        <v>4246</v>
      </c>
      <c r="D4256" s="5"/>
    </row>
    <row r="4257" spans="3:4" x14ac:dyDescent="0.25">
      <c r="C4257" s="5">
        <v>4247</v>
      </c>
      <c r="D4257" s="5"/>
    </row>
    <row r="4258" spans="3:4" x14ac:dyDescent="0.25">
      <c r="C4258" s="5">
        <v>4248</v>
      </c>
      <c r="D4258" s="5"/>
    </row>
    <row r="4259" spans="3:4" x14ac:dyDescent="0.25">
      <c r="C4259" s="5">
        <v>4249</v>
      </c>
      <c r="D4259" s="5"/>
    </row>
    <row r="4260" spans="3:4" x14ac:dyDescent="0.25">
      <c r="C4260" s="5">
        <v>4250</v>
      </c>
      <c r="D4260" s="5"/>
    </row>
    <row r="4261" spans="3:4" x14ac:dyDescent="0.25">
      <c r="C4261" s="5">
        <v>4251</v>
      </c>
      <c r="D4261" s="5"/>
    </row>
    <row r="4262" spans="3:4" x14ac:dyDescent="0.25">
      <c r="C4262" s="5">
        <v>4252</v>
      </c>
      <c r="D4262" s="5"/>
    </row>
    <row r="4263" spans="3:4" x14ac:dyDescent="0.25">
      <c r="C4263" s="5">
        <v>4253</v>
      </c>
      <c r="D4263" s="5"/>
    </row>
    <row r="4264" spans="3:4" x14ac:dyDescent="0.25">
      <c r="C4264" s="5">
        <v>4254</v>
      </c>
      <c r="D4264" s="5"/>
    </row>
    <row r="4265" spans="3:4" x14ac:dyDescent="0.25">
      <c r="C4265" s="5">
        <v>4255</v>
      </c>
      <c r="D4265" s="5"/>
    </row>
    <row r="4266" spans="3:4" x14ac:dyDescent="0.25">
      <c r="C4266" s="5">
        <v>4256</v>
      </c>
      <c r="D4266" s="5"/>
    </row>
    <row r="4267" spans="3:4" x14ac:dyDescent="0.25">
      <c r="C4267" s="5">
        <v>4257</v>
      </c>
      <c r="D4267" s="5"/>
    </row>
    <row r="4268" spans="3:4" x14ac:dyDescent="0.25">
      <c r="C4268" s="5">
        <v>4258</v>
      </c>
      <c r="D4268" s="5"/>
    </row>
    <row r="4269" spans="3:4" x14ac:dyDescent="0.25">
      <c r="C4269" s="5">
        <v>4259</v>
      </c>
      <c r="D4269" s="5"/>
    </row>
    <row r="4270" spans="3:4" x14ac:dyDescent="0.25">
      <c r="C4270" s="5">
        <v>4260</v>
      </c>
      <c r="D4270" s="5"/>
    </row>
    <row r="4271" spans="3:4" x14ac:dyDescent="0.25">
      <c r="C4271" s="5">
        <v>4261</v>
      </c>
      <c r="D4271" s="5"/>
    </row>
    <row r="4272" spans="3:4" x14ac:dyDescent="0.25">
      <c r="C4272" s="5">
        <v>4262</v>
      </c>
      <c r="D4272" s="5"/>
    </row>
    <row r="4273" spans="3:4" x14ac:dyDescent="0.25">
      <c r="C4273" s="5">
        <v>4263</v>
      </c>
      <c r="D4273" s="5"/>
    </row>
    <row r="4274" spans="3:4" x14ac:dyDescent="0.25">
      <c r="C4274" s="5">
        <v>4264</v>
      </c>
      <c r="D4274" s="5"/>
    </row>
    <row r="4275" spans="3:4" x14ac:dyDescent="0.25">
      <c r="C4275" s="5">
        <v>4265</v>
      </c>
      <c r="D4275" s="5"/>
    </row>
    <row r="4276" spans="3:4" x14ac:dyDescent="0.25">
      <c r="C4276" s="5">
        <v>4266</v>
      </c>
      <c r="D4276" s="5"/>
    </row>
    <row r="4277" spans="3:4" x14ac:dyDescent="0.25">
      <c r="C4277" s="5">
        <v>4267</v>
      </c>
      <c r="D4277" s="5"/>
    </row>
    <row r="4278" spans="3:4" x14ac:dyDescent="0.25">
      <c r="C4278" s="5">
        <v>4268</v>
      </c>
      <c r="D4278" s="5"/>
    </row>
    <row r="4279" spans="3:4" x14ac:dyDescent="0.25">
      <c r="C4279" s="5">
        <v>4269</v>
      </c>
      <c r="D4279" s="5"/>
    </row>
    <row r="4280" spans="3:4" x14ac:dyDescent="0.25">
      <c r="C4280" s="5">
        <v>4270</v>
      </c>
      <c r="D4280" s="5"/>
    </row>
    <row r="4281" spans="3:4" x14ac:dyDescent="0.25">
      <c r="C4281" s="5">
        <v>4271</v>
      </c>
      <c r="D4281" s="5"/>
    </row>
    <row r="4282" spans="3:4" x14ac:dyDescent="0.25">
      <c r="C4282" s="5">
        <v>4272</v>
      </c>
      <c r="D4282" s="5"/>
    </row>
    <row r="4283" spans="3:4" x14ac:dyDescent="0.25">
      <c r="C4283" s="5">
        <v>4273</v>
      </c>
      <c r="D4283" s="5"/>
    </row>
    <row r="4284" spans="3:4" x14ac:dyDescent="0.25">
      <c r="C4284" s="5">
        <v>4274</v>
      </c>
      <c r="D4284" s="5"/>
    </row>
    <row r="4285" spans="3:4" x14ac:dyDescent="0.25">
      <c r="C4285" s="5">
        <v>4275</v>
      </c>
      <c r="D4285" s="5"/>
    </row>
    <row r="4286" spans="3:4" x14ac:dyDescent="0.25">
      <c r="C4286" s="5">
        <v>4276</v>
      </c>
      <c r="D4286" s="5"/>
    </row>
    <row r="4287" spans="3:4" x14ac:dyDescent="0.25">
      <c r="C4287" s="5">
        <v>4277</v>
      </c>
      <c r="D4287" s="5"/>
    </row>
    <row r="4288" spans="3:4" x14ac:dyDescent="0.25">
      <c r="C4288" s="5">
        <v>4278</v>
      </c>
      <c r="D4288" s="5"/>
    </row>
    <row r="4289" spans="3:4" x14ac:dyDescent="0.25">
      <c r="C4289" s="5">
        <v>4279</v>
      </c>
      <c r="D4289" s="5"/>
    </row>
    <row r="4290" spans="3:4" x14ac:dyDescent="0.25">
      <c r="C4290" s="5">
        <v>4280</v>
      </c>
      <c r="D4290" s="5"/>
    </row>
    <row r="4291" spans="3:4" x14ac:dyDescent="0.25">
      <c r="C4291" s="5">
        <v>4281</v>
      </c>
      <c r="D4291" s="5"/>
    </row>
    <row r="4292" spans="3:4" x14ac:dyDescent="0.25">
      <c r="C4292" s="5">
        <v>4282</v>
      </c>
      <c r="D4292" s="5"/>
    </row>
    <row r="4293" spans="3:4" x14ac:dyDescent="0.25">
      <c r="C4293" s="5">
        <v>4283</v>
      </c>
      <c r="D4293" s="5"/>
    </row>
    <row r="4294" spans="3:4" x14ac:dyDescent="0.25">
      <c r="C4294" s="5">
        <v>4284</v>
      </c>
      <c r="D4294" s="5"/>
    </row>
    <row r="4295" spans="3:4" x14ac:dyDescent="0.25">
      <c r="C4295" s="5">
        <v>4285</v>
      </c>
      <c r="D4295" s="5"/>
    </row>
    <row r="4296" spans="3:4" x14ac:dyDescent="0.25">
      <c r="C4296" s="5">
        <v>4286</v>
      </c>
      <c r="D4296" s="5"/>
    </row>
    <row r="4297" spans="3:4" x14ac:dyDescent="0.25">
      <c r="C4297" s="5">
        <v>4287</v>
      </c>
      <c r="D4297" s="5"/>
    </row>
    <row r="4298" spans="3:4" x14ac:dyDescent="0.25">
      <c r="C4298" s="5">
        <v>4288</v>
      </c>
      <c r="D4298" s="5"/>
    </row>
    <row r="4299" spans="3:4" x14ac:dyDescent="0.25">
      <c r="C4299" s="5">
        <v>4289</v>
      </c>
      <c r="D4299" s="5"/>
    </row>
    <row r="4300" spans="3:4" x14ac:dyDescent="0.25">
      <c r="C4300" s="5">
        <v>4290</v>
      </c>
      <c r="D4300" s="5"/>
    </row>
    <row r="4301" spans="3:4" x14ac:dyDescent="0.25">
      <c r="C4301" s="5">
        <v>4291</v>
      </c>
      <c r="D4301" s="5"/>
    </row>
    <row r="4302" spans="3:4" x14ac:dyDescent="0.25">
      <c r="C4302" s="5">
        <v>4292</v>
      </c>
      <c r="D4302" s="5"/>
    </row>
    <row r="4303" spans="3:4" x14ac:dyDescent="0.25">
      <c r="C4303" s="5">
        <v>4293</v>
      </c>
      <c r="D4303" s="5"/>
    </row>
    <row r="4304" spans="3:4" x14ac:dyDescent="0.25">
      <c r="C4304" s="5">
        <v>4294</v>
      </c>
      <c r="D4304" s="5"/>
    </row>
    <row r="4305" spans="3:4" x14ac:dyDescent="0.25">
      <c r="C4305" s="5">
        <v>4295</v>
      </c>
      <c r="D4305" s="5"/>
    </row>
    <row r="4306" spans="3:4" x14ac:dyDescent="0.25">
      <c r="C4306" s="5">
        <v>4296</v>
      </c>
      <c r="D4306" s="5"/>
    </row>
    <row r="4307" spans="3:4" x14ac:dyDescent="0.25">
      <c r="C4307" s="5">
        <v>4297</v>
      </c>
      <c r="D4307" s="5"/>
    </row>
    <row r="4308" spans="3:4" x14ac:dyDescent="0.25">
      <c r="C4308" s="5">
        <v>4298</v>
      </c>
      <c r="D4308" s="5"/>
    </row>
    <row r="4309" spans="3:4" x14ac:dyDescent="0.25">
      <c r="C4309" s="5">
        <v>4299</v>
      </c>
      <c r="D4309" s="5"/>
    </row>
    <row r="4310" spans="3:4" x14ac:dyDescent="0.25">
      <c r="C4310" s="5">
        <v>4300</v>
      </c>
      <c r="D4310" s="5"/>
    </row>
    <row r="4311" spans="3:4" x14ac:dyDescent="0.25">
      <c r="C4311" s="5">
        <v>4301</v>
      </c>
      <c r="D4311" s="5"/>
    </row>
    <row r="4312" spans="3:4" x14ac:dyDescent="0.25">
      <c r="C4312" s="5">
        <v>4302</v>
      </c>
      <c r="D4312" s="5"/>
    </row>
    <row r="4313" spans="3:4" x14ac:dyDescent="0.25">
      <c r="C4313" s="5">
        <v>4303</v>
      </c>
      <c r="D4313" s="5"/>
    </row>
    <row r="4314" spans="3:4" x14ac:dyDescent="0.25">
      <c r="C4314" s="5">
        <v>4304</v>
      </c>
      <c r="D4314" s="5"/>
    </row>
    <row r="4315" spans="3:4" x14ac:dyDescent="0.25">
      <c r="C4315" s="5">
        <v>4305</v>
      </c>
      <c r="D4315" s="5"/>
    </row>
    <row r="4316" spans="3:4" x14ac:dyDescent="0.25">
      <c r="C4316" s="5">
        <v>4306</v>
      </c>
      <c r="D4316" s="5"/>
    </row>
    <row r="4317" spans="3:4" x14ac:dyDescent="0.25">
      <c r="C4317" s="5">
        <v>4307</v>
      </c>
      <c r="D4317" s="5"/>
    </row>
    <row r="4318" spans="3:4" x14ac:dyDescent="0.25">
      <c r="C4318" s="5">
        <v>4308</v>
      </c>
      <c r="D4318" s="5"/>
    </row>
    <row r="4319" spans="3:4" x14ac:dyDescent="0.25">
      <c r="C4319" s="5">
        <v>4309</v>
      </c>
      <c r="D4319" s="5"/>
    </row>
    <row r="4320" spans="3:4" x14ac:dyDescent="0.25">
      <c r="C4320" s="5">
        <v>4310</v>
      </c>
      <c r="D4320" s="5"/>
    </row>
    <row r="4321" spans="3:4" x14ac:dyDescent="0.25">
      <c r="C4321" s="5">
        <v>4311</v>
      </c>
      <c r="D4321" s="5"/>
    </row>
    <row r="4322" spans="3:4" x14ac:dyDescent="0.25">
      <c r="C4322" s="5">
        <v>4312</v>
      </c>
      <c r="D4322" s="5"/>
    </row>
    <row r="4323" spans="3:4" x14ac:dyDescent="0.25">
      <c r="C4323" s="5">
        <v>4313</v>
      </c>
      <c r="D4323" s="5"/>
    </row>
    <row r="4324" spans="3:4" x14ac:dyDescent="0.25">
      <c r="C4324" s="5">
        <v>4314</v>
      </c>
      <c r="D4324" s="5"/>
    </row>
    <row r="4325" spans="3:4" x14ac:dyDescent="0.25">
      <c r="C4325" s="5">
        <v>4315</v>
      </c>
      <c r="D4325" s="5"/>
    </row>
    <row r="4326" spans="3:4" x14ac:dyDescent="0.25">
      <c r="C4326" s="5">
        <v>4316</v>
      </c>
      <c r="D4326" s="5"/>
    </row>
    <row r="4327" spans="3:4" x14ac:dyDescent="0.25">
      <c r="C4327" s="5">
        <v>4317</v>
      </c>
      <c r="D4327" s="5"/>
    </row>
    <row r="4328" spans="3:4" x14ac:dyDescent="0.25">
      <c r="C4328" s="5">
        <v>4318</v>
      </c>
      <c r="D4328" s="5"/>
    </row>
    <row r="4329" spans="3:4" x14ac:dyDescent="0.25">
      <c r="C4329" s="5">
        <v>4319</v>
      </c>
      <c r="D4329" s="5"/>
    </row>
    <row r="4330" spans="3:4" x14ac:dyDescent="0.25">
      <c r="C4330" s="5">
        <v>4320</v>
      </c>
      <c r="D4330" s="5"/>
    </row>
    <row r="4331" spans="3:4" x14ac:dyDescent="0.25">
      <c r="C4331" s="5">
        <v>4321</v>
      </c>
      <c r="D4331" s="5"/>
    </row>
    <row r="4332" spans="3:4" x14ac:dyDescent="0.25">
      <c r="C4332" s="5">
        <v>4322</v>
      </c>
      <c r="D4332" s="5"/>
    </row>
    <row r="4333" spans="3:4" x14ac:dyDescent="0.25">
      <c r="C4333" s="5">
        <v>4323</v>
      </c>
      <c r="D4333" s="5"/>
    </row>
    <row r="4334" spans="3:4" x14ac:dyDescent="0.25">
      <c r="C4334" s="5">
        <v>4324</v>
      </c>
      <c r="D4334" s="5"/>
    </row>
    <row r="4335" spans="3:4" x14ac:dyDescent="0.25">
      <c r="C4335" s="5">
        <v>4325</v>
      </c>
      <c r="D4335" s="5"/>
    </row>
    <row r="4336" spans="3:4" x14ac:dyDescent="0.25">
      <c r="C4336" s="5">
        <v>4326</v>
      </c>
      <c r="D4336" s="5"/>
    </row>
    <row r="4337" spans="3:4" x14ac:dyDescent="0.25">
      <c r="C4337" s="5">
        <v>4327</v>
      </c>
      <c r="D4337" s="5"/>
    </row>
    <row r="4338" spans="3:4" x14ac:dyDescent="0.25">
      <c r="C4338" s="5">
        <v>4328</v>
      </c>
      <c r="D4338" s="5"/>
    </row>
    <row r="4339" spans="3:4" x14ac:dyDescent="0.25">
      <c r="C4339" s="5">
        <v>4329</v>
      </c>
      <c r="D4339" s="5"/>
    </row>
    <row r="4340" spans="3:4" x14ac:dyDescent="0.25">
      <c r="C4340" s="5">
        <v>4330</v>
      </c>
      <c r="D4340" s="5"/>
    </row>
    <row r="4341" spans="3:4" x14ac:dyDescent="0.25">
      <c r="C4341" s="5">
        <v>4331</v>
      </c>
      <c r="D4341" s="5"/>
    </row>
    <row r="4342" spans="3:4" x14ac:dyDescent="0.25">
      <c r="C4342" s="5">
        <v>4332</v>
      </c>
      <c r="D4342" s="5"/>
    </row>
    <row r="4343" spans="3:4" x14ac:dyDescent="0.25">
      <c r="C4343" s="5">
        <v>4333</v>
      </c>
      <c r="D4343" s="5"/>
    </row>
    <row r="4344" spans="3:4" x14ac:dyDescent="0.25">
      <c r="C4344" s="5">
        <v>4334</v>
      </c>
      <c r="D4344" s="5"/>
    </row>
    <row r="4345" spans="3:4" x14ac:dyDescent="0.25">
      <c r="C4345" s="5">
        <v>4335</v>
      </c>
      <c r="D4345" s="5"/>
    </row>
    <row r="4346" spans="3:4" x14ac:dyDescent="0.25">
      <c r="C4346" s="5">
        <v>4336</v>
      </c>
      <c r="D4346" s="5"/>
    </row>
    <row r="4347" spans="3:4" x14ac:dyDescent="0.25">
      <c r="C4347" s="5">
        <v>4337</v>
      </c>
      <c r="D4347" s="5"/>
    </row>
    <row r="4348" spans="3:4" x14ac:dyDescent="0.25">
      <c r="C4348" s="5">
        <v>4338</v>
      </c>
      <c r="D4348" s="5"/>
    </row>
    <row r="4349" spans="3:4" x14ac:dyDescent="0.25">
      <c r="C4349" s="5">
        <v>4339</v>
      </c>
      <c r="D4349" s="5"/>
    </row>
    <row r="4350" spans="3:4" x14ac:dyDescent="0.25">
      <c r="C4350" s="5">
        <v>4340</v>
      </c>
      <c r="D4350" s="5"/>
    </row>
    <row r="4351" spans="3:4" x14ac:dyDescent="0.25">
      <c r="C4351" s="5">
        <v>4341</v>
      </c>
      <c r="D4351" s="5"/>
    </row>
    <row r="4352" spans="3:4" x14ac:dyDescent="0.25">
      <c r="C4352" s="5">
        <v>4342</v>
      </c>
      <c r="D4352" s="5"/>
    </row>
    <row r="4353" spans="3:4" x14ac:dyDescent="0.25">
      <c r="C4353" s="5">
        <v>4343</v>
      </c>
      <c r="D4353" s="5"/>
    </row>
    <row r="4354" spans="3:4" x14ac:dyDescent="0.25">
      <c r="C4354" s="5">
        <v>4344</v>
      </c>
      <c r="D4354" s="5"/>
    </row>
    <row r="4355" spans="3:4" x14ac:dyDescent="0.25">
      <c r="C4355" s="5">
        <v>4345</v>
      </c>
      <c r="D4355" s="5"/>
    </row>
    <row r="4356" spans="3:4" x14ac:dyDescent="0.25">
      <c r="C4356" s="5">
        <v>4346</v>
      </c>
      <c r="D4356" s="5"/>
    </row>
    <row r="4357" spans="3:4" x14ac:dyDescent="0.25">
      <c r="C4357" s="5">
        <v>4347</v>
      </c>
      <c r="D4357" s="5"/>
    </row>
    <row r="4358" spans="3:4" x14ac:dyDescent="0.25">
      <c r="C4358" s="5">
        <v>4348</v>
      </c>
      <c r="D4358" s="5"/>
    </row>
    <row r="4359" spans="3:4" x14ac:dyDescent="0.25">
      <c r="C4359" s="5">
        <v>4349</v>
      </c>
      <c r="D4359" s="5"/>
    </row>
    <row r="4360" spans="3:4" x14ac:dyDescent="0.25">
      <c r="C4360" s="5">
        <v>4350</v>
      </c>
      <c r="D4360" s="5"/>
    </row>
    <row r="4361" spans="3:4" x14ac:dyDescent="0.25">
      <c r="C4361" s="5">
        <v>4351</v>
      </c>
      <c r="D4361" s="5"/>
    </row>
    <row r="4362" spans="3:4" x14ac:dyDescent="0.25">
      <c r="C4362" s="5">
        <v>4352</v>
      </c>
      <c r="D4362" s="5"/>
    </row>
    <row r="4363" spans="3:4" x14ac:dyDescent="0.25">
      <c r="C4363" s="5">
        <v>4353</v>
      </c>
      <c r="D4363" s="5"/>
    </row>
    <row r="4364" spans="3:4" x14ac:dyDescent="0.25">
      <c r="C4364" s="5">
        <v>4354</v>
      </c>
      <c r="D4364" s="5"/>
    </row>
    <row r="4365" spans="3:4" x14ac:dyDescent="0.25">
      <c r="C4365" s="5">
        <v>4355</v>
      </c>
      <c r="D4365" s="5"/>
    </row>
    <row r="4366" spans="3:4" x14ac:dyDescent="0.25">
      <c r="C4366" s="5">
        <v>4356</v>
      </c>
      <c r="D4366" s="5"/>
    </row>
    <row r="4367" spans="3:4" x14ac:dyDescent="0.25">
      <c r="C4367" s="5">
        <v>4357</v>
      </c>
      <c r="D4367" s="5"/>
    </row>
    <row r="4368" spans="3:4" x14ac:dyDescent="0.25">
      <c r="C4368" s="5">
        <v>4358</v>
      </c>
      <c r="D4368" s="5"/>
    </row>
    <row r="4369" spans="3:4" x14ac:dyDescent="0.25">
      <c r="C4369" s="5">
        <v>4359</v>
      </c>
      <c r="D4369" s="5"/>
    </row>
    <row r="4370" spans="3:4" x14ac:dyDescent="0.25">
      <c r="C4370" s="5">
        <v>4360</v>
      </c>
      <c r="D4370" s="5"/>
    </row>
    <row r="4371" spans="3:4" x14ac:dyDescent="0.25">
      <c r="C4371" s="5">
        <v>4361</v>
      </c>
      <c r="D4371" s="5"/>
    </row>
    <row r="4372" spans="3:4" x14ac:dyDescent="0.25">
      <c r="C4372" s="5">
        <v>4362</v>
      </c>
      <c r="D4372" s="5"/>
    </row>
    <row r="4373" spans="3:4" x14ac:dyDescent="0.25">
      <c r="C4373" s="5">
        <v>4363</v>
      </c>
      <c r="D4373" s="5"/>
    </row>
    <row r="4374" spans="3:4" x14ac:dyDescent="0.25">
      <c r="C4374" s="5">
        <v>4364</v>
      </c>
      <c r="D4374" s="5"/>
    </row>
    <row r="4375" spans="3:4" x14ac:dyDescent="0.25">
      <c r="C4375" s="5">
        <v>4365</v>
      </c>
      <c r="D4375" s="5"/>
    </row>
    <row r="4376" spans="3:4" x14ac:dyDescent="0.25">
      <c r="C4376" s="5">
        <v>4366</v>
      </c>
      <c r="D4376" s="5"/>
    </row>
    <row r="4377" spans="3:4" x14ac:dyDescent="0.25">
      <c r="C4377" s="5">
        <v>4367</v>
      </c>
      <c r="D4377" s="5"/>
    </row>
    <row r="4378" spans="3:4" x14ac:dyDescent="0.25">
      <c r="C4378" s="5">
        <v>4368</v>
      </c>
      <c r="D4378" s="5"/>
    </row>
    <row r="4379" spans="3:4" x14ac:dyDescent="0.25">
      <c r="C4379" s="5">
        <v>4369</v>
      </c>
      <c r="D4379" s="5"/>
    </row>
    <row r="4380" spans="3:4" x14ac:dyDescent="0.25">
      <c r="C4380" s="5">
        <v>4370</v>
      </c>
      <c r="D4380" s="5"/>
    </row>
    <row r="4381" spans="3:4" x14ac:dyDescent="0.25">
      <c r="C4381" s="5">
        <v>4371</v>
      </c>
      <c r="D4381" s="5"/>
    </row>
    <row r="4382" spans="3:4" x14ac:dyDescent="0.25">
      <c r="C4382" s="5">
        <v>4372</v>
      </c>
      <c r="D4382" s="5"/>
    </row>
    <row r="4383" spans="3:4" x14ac:dyDescent="0.25">
      <c r="C4383" s="5">
        <v>4373</v>
      </c>
      <c r="D4383" s="5"/>
    </row>
    <row r="4384" spans="3:4" x14ac:dyDescent="0.25">
      <c r="C4384" s="5">
        <v>4374</v>
      </c>
      <c r="D4384" s="5"/>
    </row>
    <row r="4385" spans="3:4" x14ac:dyDescent="0.25">
      <c r="C4385" s="5">
        <v>4375</v>
      </c>
      <c r="D4385" s="5"/>
    </row>
    <row r="4386" spans="3:4" x14ac:dyDescent="0.25">
      <c r="C4386" s="5">
        <v>4376</v>
      </c>
      <c r="D4386" s="5"/>
    </row>
    <row r="4387" spans="3:4" x14ac:dyDescent="0.25">
      <c r="C4387" s="5">
        <v>4377</v>
      </c>
      <c r="D4387" s="5"/>
    </row>
    <row r="4388" spans="3:4" x14ac:dyDescent="0.25">
      <c r="C4388" s="5">
        <v>4378</v>
      </c>
      <c r="D4388" s="5"/>
    </row>
    <row r="4389" spans="3:4" x14ac:dyDescent="0.25">
      <c r="C4389" s="5">
        <v>4379</v>
      </c>
      <c r="D4389" s="5"/>
    </row>
    <row r="4390" spans="3:4" x14ac:dyDescent="0.25">
      <c r="C4390" s="5">
        <v>4380</v>
      </c>
      <c r="D4390" s="5"/>
    </row>
    <row r="4391" spans="3:4" x14ac:dyDescent="0.25">
      <c r="C4391" s="5">
        <v>4381</v>
      </c>
      <c r="D4391" s="5"/>
    </row>
    <row r="4392" spans="3:4" x14ac:dyDescent="0.25">
      <c r="C4392" s="5">
        <v>4382</v>
      </c>
      <c r="D4392" s="5"/>
    </row>
    <row r="4393" spans="3:4" x14ac:dyDescent="0.25">
      <c r="C4393" s="5">
        <v>4383</v>
      </c>
      <c r="D4393" s="5"/>
    </row>
    <row r="4394" spans="3:4" x14ac:dyDescent="0.25">
      <c r="C4394" s="5">
        <v>4384</v>
      </c>
      <c r="D4394" s="5"/>
    </row>
    <row r="4395" spans="3:4" x14ac:dyDescent="0.25">
      <c r="C4395" s="5">
        <v>4385</v>
      </c>
      <c r="D4395" s="5"/>
    </row>
    <row r="4396" spans="3:4" x14ac:dyDescent="0.25">
      <c r="C4396" s="5">
        <v>4386</v>
      </c>
      <c r="D4396" s="5"/>
    </row>
    <row r="4397" spans="3:4" x14ac:dyDescent="0.25">
      <c r="C4397" s="5">
        <v>4387</v>
      </c>
      <c r="D4397" s="5"/>
    </row>
    <row r="4398" spans="3:4" x14ac:dyDescent="0.25">
      <c r="C4398" s="5">
        <v>4388</v>
      </c>
      <c r="D4398" s="5"/>
    </row>
    <row r="4399" spans="3:4" x14ac:dyDescent="0.25">
      <c r="C4399" s="5">
        <v>4389</v>
      </c>
      <c r="D4399" s="5"/>
    </row>
    <row r="4400" spans="3:4" x14ac:dyDescent="0.25">
      <c r="C4400" s="5">
        <v>4390</v>
      </c>
      <c r="D4400" s="5"/>
    </row>
    <row r="4401" spans="3:4" x14ac:dyDescent="0.25">
      <c r="C4401" s="5">
        <v>4391</v>
      </c>
      <c r="D4401" s="5"/>
    </row>
    <row r="4402" spans="3:4" x14ac:dyDescent="0.25">
      <c r="C4402" s="5">
        <v>4392</v>
      </c>
      <c r="D4402" s="5"/>
    </row>
    <row r="4403" spans="3:4" x14ac:dyDescent="0.25">
      <c r="C4403" s="5">
        <v>4393</v>
      </c>
      <c r="D4403" s="5"/>
    </row>
    <row r="4404" spans="3:4" x14ac:dyDescent="0.25">
      <c r="C4404" s="5">
        <v>4394</v>
      </c>
      <c r="D4404" s="5"/>
    </row>
    <row r="4405" spans="3:4" x14ac:dyDescent="0.25">
      <c r="C4405" s="5">
        <v>4395</v>
      </c>
      <c r="D4405" s="5"/>
    </row>
    <row r="4406" spans="3:4" x14ac:dyDescent="0.25">
      <c r="C4406" s="5">
        <v>4396</v>
      </c>
      <c r="D4406" s="5"/>
    </row>
    <row r="4407" spans="3:4" x14ac:dyDescent="0.25">
      <c r="C4407" s="5">
        <v>4397</v>
      </c>
      <c r="D4407" s="5"/>
    </row>
    <row r="4408" spans="3:4" x14ac:dyDescent="0.25">
      <c r="C4408" s="5">
        <v>4398</v>
      </c>
      <c r="D4408" s="5"/>
    </row>
    <row r="4409" spans="3:4" x14ac:dyDescent="0.25">
      <c r="C4409" s="5">
        <v>4399</v>
      </c>
      <c r="D4409" s="5"/>
    </row>
    <row r="4410" spans="3:4" x14ac:dyDescent="0.25">
      <c r="C4410" s="5">
        <v>4400</v>
      </c>
      <c r="D4410" s="5"/>
    </row>
    <row r="4411" spans="3:4" x14ac:dyDescent="0.25">
      <c r="C4411" s="5">
        <v>4401</v>
      </c>
      <c r="D4411" s="5"/>
    </row>
    <row r="4412" spans="3:4" x14ac:dyDescent="0.25">
      <c r="C4412" s="5">
        <v>4402</v>
      </c>
      <c r="D4412" s="5"/>
    </row>
    <row r="4413" spans="3:4" x14ac:dyDescent="0.25">
      <c r="C4413" s="5">
        <v>4403</v>
      </c>
      <c r="D4413" s="5"/>
    </row>
    <row r="4414" spans="3:4" x14ac:dyDescent="0.25">
      <c r="C4414" s="5">
        <v>4404</v>
      </c>
      <c r="D4414" s="5"/>
    </row>
    <row r="4415" spans="3:4" x14ac:dyDescent="0.25">
      <c r="C4415" s="5">
        <v>4405</v>
      </c>
      <c r="D4415" s="5"/>
    </row>
    <row r="4416" spans="3:4" x14ac:dyDescent="0.25">
      <c r="C4416" s="5">
        <v>4406</v>
      </c>
      <c r="D4416" s="5"/>
    </row>
    <row r="4417" spans="3:4" x14ac:dyDescent="0.25">
      <c r="C4417" s="5">
        <v>4407</v>
      </c>
      <c r="D4417" s="5"/>
    </row>
    <row r="4418" spans="3:4" x14ac:dyDescent="0.25">
      <c r="C4418" s="5">
        <v>4408</v>
      </c>
      <c r="D4418" s="5"/>
    </row>
    <row r="4419" spans="3:4" x14ac:dyDescent="0.25">
      <c r="C4419" s="5">
        <v>4409</v>
      </c>
      <c r="D4419" s="5"/>
    </row>
    <row r="4420" spans="3:4" x14ac:dyDescent="0.25">
      <c r="C4420" s="5">
        <v>4410</v>
      </c>
      <c r="D4420" s="5"/>
    </row>
    <row r="4421" spans="3:4" x14ac:dyDescent="0.25">
      <c r="C4421" s="5">
        <v>4411</v>
      </c>
      <c r="D4421" s="5"/>
    </row>
    <row r="4422" spans="3:4" x14ac:dyDescent="0.25">
      <c r="C4422" s="5">
        <v>4412</v>
      </c>
      <c r="D4422" s="5"/>
    </row>
    <row r="4423" spans="3:4" x14ac:dyDescent="0.25">
      <c r="C4423" s="5">
        <v>4413</v>
      </c>
      <c r="D4423" s="5"/>
    </row>
    <row r="4424" spans="3:4" x14ac:dyDescent="0.25">
      <c r="C4424" s="5">
        <v>4414</v>
      </c>
      <c r="D4424" s="5"/>
    </row>
    <row r="4425" spans="3:4" x14ac:dyDescent="0.25">
      <c r="C4425" s="5">
        <v>4415</v>
      </c>
      <c r="D4425" s="5"/>
    </row>
    <row r="4426" spans="3:4" x14ac:dyDescent="0.25">
      <c r="C4426" s="5">
        <v>4416</v>
      </c>
      <c r="D4426" s="5"/>
    </row>
    <row r="4427" spans="3:4" x14ac:dyDescent="0.25">
      <c r="C4427" s="5">
        <v>4417</v>
      </c>
      <c r="D4427" s="5"/>
    </row>
    <row r="4428" spans="3:4" x14ac:dyDescent="0.25">
      <c r="C4428" s="5">
        <v>4418</v>
      </c>
      <c r="D4428" s="5"/>
    </row>
    <row r="4429" spans="3:4" x14ac:dyDescent="0.25">
      <c r="C4429" s="5">
        <v>4419</v>
      </c>
      <c r="D4429" s="5"/>
    </row>
    <row r="4430" spans="3:4" x14ac:dyDescent="0.25">
      <c r="C4430" s="5">
        <v>4420</v>
      </c>
      <c r="D4430" s="5"/>
    </row>
    <row r="4431" spans="3:4" x14ac:dyDescent="0.25">
      <c r="C4431" s="5">
        <v>4421</v>
      </c>
      <c r="D4431" s="5"/>
    </row>
    <row r="4432" spans="3:4" x14ac:dyDescent="0.25">
      <c r="C4432" s="5">
        <v>4422</v>
      </c>
      <c r="D4432" s="5"/>
    </row>
    <row r="4433" spans="3:4" x14ac:dyDescent="0.25">
      <c r="C4433" s="5">
        <v>4423</v>
      </c>
      <c r="D4433" s="5"/>
    </row>
    <row r="4434" spans="3:4" x14ac:dyDescent="0.25">
      <c r="C4434" s="5">
        <v>4424</v>
      </c>
      <c r="D4434" s="5"/>
    </row>
    <row r="4435" spans="3:4" x14ac:dyDescent="0.25">
      <c r="C4435" s="5">
        <v>4425</v>
      </c>
      <c r="D4435" s="5"/>
    </row>
    <row r="4436" spans="3:4" x14ac:dyDescent="0.25">
      <c r="C4436" s="5">
        <v>4426</v>
      </c>
      <c r="D4436" s="5"/>
    </row>
    <row r="4437" spans="3:4" x14ac:dyDescent="0.25">
      <c r="C4437" s="5">
        <v>4427</v>
      </c>
      <c r="D4437" s="5"/>
    </row>
    <row r="4438" spans="3:4" x14ac:dyDescent="0.25">
      <c r="C4438" s="5">
        <v>4428</v>
      </c>
      <c r="D4438" s="5"/>
    </row>
    <row r="4439" spans="3:4" x14ac:dyDescent="0.25">
      <c r="C4439" s="5">
        <v>4429</v>
      </c>
      <c r="D4439" s="5"/>
    </row>
    <row r="4440" spans="3:4" x14ac:dyDescent="0.25">
      <c r="C4440" s="5">
        <v>4430</v>
      </c>
      <c r="D4440" s="5"/>
    </row>
    <row r="4441" spans="3:4" x14ac:dyDescent="0.25">
      <c r="C4441" s="5">
        <v>4431</v>
      </c>
      <c r="D4441" s="5"/>
    </row>
    <row r="4442" spans="3:4" x14ac:dyDescent="0.25">
      <c r="C4442" s="5">
        <v>4432</v>
      </c>
      <c r="D4442" s="5"/>
    </row>
    <row r="4443" spans="3:4" x14ac:dyDescent="0.25">
      <c r="C4443" s="5">
        <v>4433</v>
      </c>
      <c r="D4443" s="5"/>
    </row>
    <row r="4444" spans="3:4" x14ac:dyDescent="0.25">
      <c r="C4444" s="5">
        <v>4434</v>
      </c>
      <c r="D4444" s="5"/>
    </row>
    <row r="4445" spans="3:4" x14ac:dyDescent="0.25">
      <c r="C4445" s="5">
        <v>4435</v>
      </c>
      <c r="D4445" s="5"/>
    </row>
    <row r="4446" spans="3:4" x14ac:dyDescent="0.25">
      <c r="C4446" s="5">
        <v>4436</v>
      </c>
      <c r="D4446" s="5"/>
    </row>
    <row r="4447" spans="3:4" x14ac:dyDescent="0.25">
      <c r="C4447" s="5">
        <v>4437</v>
      </c>
      <c r="D4447" s="5"/>
    </row>
    <row r="4448" spans="3:4" x14ac:dyDescent="0.25">
      <c r="C4448" s="5">
        <v>4438</v>
      </c>
      <c r="D4448" s="5"/>
    </row>
    <row r="4449" spans="3:4" x14ac:dyDescent="0.25">
      <c r="C4449" s="5">
        <v>4439</v>
      </c>
      <c r="D4449" s="5"/>
    </row>
    <row r="4450" spans="3:4" x14ac:dyDescent="0.25">
      <c r="C4450" s="5">
        <v>4440</v>
      </c>
      <c r="D4450" s="5"/>
    </row>
    <row r="4451" spans="3:4" x14ac:dyDescent="0.25">
      <c r="C4451" s="5">
        <v>4441</v>
      </c>
      <c r="D4451" s="5"/>
    </row>
    <row r="4452" spans="3:4" x14ac:dyDescent="0.25">
      <c r="C4452" s="5">
        <v>4442</v>
      </c>
      <c r="D4452" s="5"/>
    </row>
    <row r="4453" spans="3:4" x14ac:dyDescent="0.25">
      <c r="C4453" s="5">
        <v>4443</v>
      </c>
      <c r="D4453" s="5"/>
    </row>
    <row r="4454" spans="3:4" x14ac:dyDescent="0.25">
      <c r="C4454" s="5">
        <v>4444</v>
      </c>
      <c r="D4454" s="5"/>
    </row>
    <row r="4455" spans="3:4" x14ac:dyDescent="0.25">
      <c r="C4455" s="5">
        <v>4445</v>
      </c>
      <c r="D4455" s="5"/>
    </row>
    <row r="4456" spans="3:4" x14ac:dyDescent="0.25">
      <c r="C4456" s="5">
        <v>4446</v>
      </c>
      <c r="D4456" s="5"/>
    </row>
    <row r="4457" spans="3:4" x14ac:dyDescent="0.25">
      <c r="C4457" s="5">
        <v>4447</v>
      </c>
      <c r="D4457" s="5"/>
    </row>
    <row r="4458" spans="3:4" x14ac:dyDescent="0.25">
      <c r="C4458" s="5">
        <v>4448</v>
      </c>
      <c r="D4458" s="5"/>
    </row>
    <row r="4459" spans="3:4" x14ac:dyDescent="0.25">
      <c r="C4459" s="5">
        <v>4449</v>
      </c>
      <c r="D4459" s="5"/>
    </row>
    <row r="4460" spans="3:4" x14ac:dyDescent="0.25">
      <c r="C4460" s="5">
        <v>4450</v>
      </c>
      <c r="D4460" s="5"/>
    </row>
    <row r="4461" spans="3:4" x14ac:dyDescent="0.25">
      <c r="C4461" s="5">
        <v>4451</v>
      </c>
      <c r="D4461" s="5"/>
    </row>
    <row r="4462" spans="3:4" x14ac:dyDescent="0.25">
      <c r="C4462" s="5">
        <v>4452</v>
      </c>
      <c r="D4462" s="5"/>
    </row>
    <row r="4463" spans="3:4" x14ac:dyDescent="0.25">
      <c r="C4463" s="5">
        <v>4453</v>
      </c>
      <c r="D4463" s="5"/>
    </row>
    <row r="4464" spans="3:4" x14ac:dyDescent="0.25">
      <c r="C4464" s="5">
        <v>4454</v>
      </c>
      <c r="D4464" s="5"/>
    </row>
    <row r="4465" spans="3:4" x14ac:dyDescent="0.25">
      <c r="C4465" s="5">
        <v>4455</v>
      </c>
      <c r="D4465" s="5"/>
    </row>
    <row r="4466" spans="3:4" x14ac:dyDescent="0.25">
      <c r="C4466" s="5">
        <v>4456</v>
      </c>
      <c r="D4466" s="5"/>
    </row>
    <row r="4467" spans="3:4" x14ac:dyDescent="0.25">
      <c r="C4467" s="5">
        <v>4457</v>
      </c>
      <c r="D4467" s="5"/>
    </row>
    <row r="4468" spans="3:4" x14ac:dyDescent="0.25">
      <c r="C4468" s="5">
        <v>4458</v>
      </c>
      <c r="D4468" s="5"/>
    </row>
    <row r="4469" spans="3:4" x14ac:dyDescent="0.25">
      <c r="C4469" s="5">
        <v>4459</v>
      </c>
      <c r="D4469" s="5"/>
    </row>
    <row r="4470" spans="3:4" x14ac:dyDescent="0.25">
      <c r="C4470" s="5">
        <v>4460</v>
      </c>
      <c r="D4470" s="5"/>
    </row>
    <row r="4471" spans="3:4" x14ac:dyDescent="0.25">
      <c r="C4471" s="5">
        <v>4461</v>
      </c>
      <c r="D4471" s="5"/>
    </row>
    <row r="4472" spans="3:4" x14ac:dyDescent="0.25">
      <c r="C4472" s="5">
        <v>4462</v>
      </c>
      <c r="D4472" s="5"/>
    </row>
    <row r="4473" spans="3:4" x14ac:dyDescent="0.25">
      <c r="C4473" s="5">
        <v>4463</v>
      </c>
      <c r="D4473" s="5"/>
    </row>
    <row r="4474" spans="3:4" x14ac:dyDescent="0.25">
      <c r="C4474" s="5">
        <v>4464</v>
      </c>
      <c r="D4474" s="5"/>
    </row>
    <row r="4475" spans="3:4" x14ac:dyDescent="0.25">
      <c r="C4475" s="5">
        <v>4465</v>
      </c>
      <c r="D4475" s="5"/>
    </row>
    <row r="4476" spans="3:4" x14ac:dyDescent="0.25">
      <c r="C4476" s="5">
        <v>4466</v>
      </c>
      <c r="D4476" s="5"/>
    </row>
    <row r="4477" spans="3:4" x14ac:dyDescent="0.25">
      <c r="C4477" s="5">
        <v>4467</v>
      </c>
      <c r="D4477" s="5"/>
    </row>
    <row r="4478" spans="3:4" x14ac:dyDescent="0.25">
      <c r="C4478" s="5">
        <v>4468</v>
      </c>
      <c r="D4478" s="5"/>
    </row>
    <row r="4479" spans="3:4" x14ac:dyDescent="0.25">
      <c r="C4479" s="5">
        <v>4469</v>
      </c>
      <c r="D4479" s="5"/>
    </row>
    <row r="4480" spans="3:4" x14ac:dyDescent="0.25">
      <c r="C4480" s="5">
        <v>4470</v>
      </c>
      <c r="D4480" s="5"/>
    </row>
    <row r="4481" spans="3:4" x14ac:dyDescent="0.25">
      <c r="C4481" s="5">
        <v>4471</v>
      </c>
      <c r="D4481" s="5"/>
    </row>
    <row r="4482" spans="3:4" x14ac:dyDescent="0.25">
      <c r="C4482" s="5">
        <v>4472</v>
      </c>
      <c r="D4482" s="5"/>
    </row>
    <row r="4483" spans="3:4" x14ac:dyDescent="0.25">
      <c r="C4483" s="5">
        <v>4473</v>
      </c>
      <c r="D4483" s="5"/>
    </row>
    <row r="4484" spans="3:4" x14ac:dyDescent="0.25">
      <c r="C4484" s="5">
        <v>4474</v>
      </c>
      <c r="D4484" s="5"/>
    </row>
    <row r="4485" spans="3:4" x14ac:dyDescent="0.25">
      <c r="C4485" s="5">
        <v>4475</v>
      </c>
      <c r="D4485" s="5"/>
    </row>
    <row r="4486" spans="3:4" x14ac:dyDescent="0.25">
      <c r="C4486" s="5">
        <v>4476</v>
      </c>
      <c r="D4486" s="5"/>
    </row>
    <row r="4487" spans="3:4" x14ac:dyDescent="0.25">
      <c r="C4487" s="5">
        <v>4477</v>
      </c>
      <c r="D4487" s="5"/>
    </row>
    <row r="4488" spans="3:4" x14ac:dyDescent="0.25">
      <c r="C4488" s="5">
        <v>4478</v>
      </c>
      <c r="D4488" s="5"/>
    </row>
    <row r="4489" spans="3:4" x14ac:dyDescent="0.25">
      <c r="C4489" s="5">
        <v>4479</v>
      </c>
      <c r="D4489" s="5"/>
    </row>
    <row r="4490" spans="3:4" x14ac:dyDescent="0.25">
      <c r="C4490" s="5">
        <v>4480</v>
      </c>
      <c r="D4490" s="5"/>
    </row>
    <row r="4491" spans="3:4" x14ac:dyDescent="0.25">
      <c r="C4491" s="5">
        <v>4481</v>
      </c>
      <c r="D4491" s="5"/>
    </row>
    <row r="4492" spans="3:4" x14ac:dyDescent="0.25">
      <c r="C4492" s="5">
        <v>4482</v>
      </c>
      <c r="D4492" s="5"/>
    </row>
    <row r="4493" spans="3:4" x14ac:dyDescent="0.25">
      <c r="C4493" s="5">
        <v>4483</v>
      </c>
      <c r="D4493" s="5"/>
    </row>
    <row r="4494" spans="3:4" x14ac:dyDescent="0.25">
      <c r="C4494" s="5">
        <v>4484</v>
      </c>
      <c r="D4494" s="5"/>
    </row>
    <row r="4495" spans="3:4" x14ac:dyDescent="0.25">
      <c r="C4495" s="5">
        <v>4485</v>
      </c>
      <c r="D4495" s="5"/>
    </row>
    <row r="4496" spans="3:4" x14ac:dyDescent="0.25">
      <c r="C4496" s="5">
        <v>4486</v>
      </c>
      <c r="D4496" s="5"/>
    </row>
    <row r="4497" spans="3:4" x14ac:dyDescent="0.25">
      <c r="C4497" s="5">
        <v>4487</v>
      </c>
      <c r="D4497" s="5"/>
    </row>
    <row r="4498" spans="3:4" x14ac:dyDescent="0.25">
      <c r="C4498" s="5">
        <v>4488</v>
      </c>
      <c r="D4498" s="5"/>
    </row>
    <row r="4499" spans="3:4" x14ac:dyDescent="0.25">
      <c r="C4499" s="5">
        <v>4489</v>
      </c>
      <c r="D4499" s="5"/>
    </row>
    <row r="4500" spans="3:4" x14ac:dyDescent="0.25">
      <c r="C4500" s="5">
        <v>4490</v>
      </c>
      <c r="D4500" s="5"/>
    </row>
    <row r="4501" spans="3:4" x14ac:dyDescent="0.25">
      <c r="C4501" s="5">
        <v>4491</v>
      </c>
      <c r="D4501" s="5"/>
    </row>
    <row r="4502" spans="3:4" x14ac:dyDescent="0.25">
      <c r="C4502" s="5">
        <v>4492</v>
      </c>
      <c r="D4502" s="5"/>
    </row>
    <row r="4503" spans="3:4" x14ac:dyDescent="0.25">
      <c r="C4503" s="5">
        <v>4493</v>
      </c>
      <c r="D4503" s="5"/>
    </row>
    <row r="4504" spans="3:4" x14ac:dyDescent="0.25">
      <c r="C4504" s="5">
        <v>4494</v>
      </c>
      <c r="D4504" s="5"/>
    </row>
    <row r="4505" spans="3:4" x14ac:dyDescent="0.25">
      <c r="C4505" s="5">
        <v>4495</v>
      </c>
      <c r="D4505" s="5"/>
    </row>
    <row r="4506" spans="3:4" x14ac:dyDescent="0.25">
      <c r="C4506" s="5">
        <v>4496</v>
      </c>
      <c r="D4506" s="5"/>
    </row>
    <row r="4507" spans="3:4" x14ac:dyDescent="0.25">
      <c r="C4507" s="5">
        <v>4497</v>
      </c>
      <c r="D4507" s="5"/>
    </row>
    <row r="4508" spans="3:4" x14ac:dyDescent="0.25">
      <c r="C4508" s="5">
        <v>4498</v>
      </c>
      <c r="D4508" s="5"/>
    </row>
    <row r="4509" spans="3:4" x14ac:dyDescent="0.25">
      <c r="C4509" s="5">
        <v>4499</v>
      </c>
      <c r="D4509" s="5"/>
    </row>
    <row r="4510" spans="3:4" x14ac:dyDescent="0.25">
      <c r="C4510" s="5">
        <v>4500</v>
      </c>
      <c r="D4510" s="5"/>
    </row>
    <row r="4511" spans="3:4" x14ac:dyDescent="0.25">
      <c r="C4511" s="5">
        <v>4501</v>
      </c>
      <c r="D4511" s="5"/>
    </row>
    <row r="4512" spans="3:4" x14ac:dyDescent="0.25">
      <c r="C4512" s="5">
        <v>4502</v>
      </c>
      <c r="D4512" s="5"/>
    </row>
    <row r="4513" spans="3:4" x14ac:dyDescent="0.25">
      <c r="C4513" s="5">
        <v>4503</v>
      </c>
      <c r="D4513" s="5"/>
    </row>
    <row r="4514" spans="3:4" x14ac:dyDescent="0.25">
      <c r="C4514" s="5">
        <v>4504</v>
      </c>
      <c r="D4514" s="5"/>
    </row>
    <row r="4515" spans="3:4" x14ac:dyDescent="0.25">
      <c r="C4515" s="5">
        <v>4505</v>
      </c>
      <c r="D4515" s="5"/>
    </row>
    <row r="4516" spans="3:4" x14ac:dyDescent="0.25">
      <c r="C4516" s="5">
        <v>4506</v>
      </c>
      <c r="D4516" s="5"/>
    </row>
    <row r="4517" spans="3:4" x14ac:dyDescent="0.25">
      <c r="C4517" s="5">
        <v>4507</v>
      </c>
      <c r="D4517" s="5"/>
    </row>
    <row r="4518" spans="3:4" x14ac:dyDescent="0.25">
      <c r="C4518" s="5">
        <v>4508</v>
      </c>
      <c r="D4518" s="5"/>
    </row>
    <row r="4519" spans="3:4" x14ac:dyDescent="0.25">
      <c r="C4519" s="5">
        <v>4509</v>
      </c>
      <c r="D4519" s="5"/>
    </row>
    <row r="4520" spans="3:4" x14ac:dyDescent="0.25">
      <c r="C4520" s="5">
        <v>4510</v>
      </c>
      <c r="D4520" s="5"/>
    </row>
    <row r="4521" spans="3:4" x14ac:dyDescent="0.25">
      <c r="C4521" s="5">
        <v>4511</v>
      </c>
      <c r="D4521" s="5"/>
    </row>
    <row r="4522" spans="3:4" x14ac:dyDescent="0.25">
      <c r="C4522" s="5">
        <v>4512</v>
      </c>
      <c r="D4522" s="5"/>
    </row>
    <row r="4523" spans="3:4" x14ac:dyDescent="0.25">
      <c r="C4523" s="5">
        <v>4513</v>
      </c>
      <c r="D4523" s="5"/>
    </row>
    <row r="4524" spans="3:4" x14ac:dyDescent="0.25">
      <c r="C4524" s="5">
        <v>4514</v>
      </c>
      <c r="D4524" s="5"/>
    </row>
    <row r="4525" spans="3:4" x14ac:dyDescent="0.25">
      <c r="C4525" s="5">
        <v>4515</v>
      </c>
      <c r="D4525" s="5"/>
    </row>
    <row r="4526" spans="3:4" x14ac:dyDescent="0.25">
      <c r="C4526" s="5">
        <v>4516</v>
      </c>
      <c r="D4526" s="5"/>
    </row>
    <row r="4527" spans="3:4" x14ac:dyDescent="0.25">
      <c r="C4527" s="5">
        <v>4517</v>
      </c>
      <c r="D4527" s="5"/>
    </row>
    <row r="4528" spans="3:4" x14ac:dyDescent="0.25">
      <c r="C4528" s="5">
        <v>4518</v>
      </c>
      <c r="D4528" s="5"/>
    </row>
    <row r="4529" spans="3:4" x14ac:dyDescent="0.25">
      <c r="C4529" s="5">
        <v>4519</v>
      </c>
      <c r="D4529" s="5"/>
    </row>
    <row r="4530" spans="3:4" x14ac:dyDescent="0.25">
      <c r="C4530" s="5">
        <v>4520</v>
      </c>
      <c r="D4530" s="5"/>
    </row>
    <row r="4531" spans="3:4" x14ac:dyDescent="0.25">
      <c r="C4531" s="5">
        <v>4521</v>
      </c>
      <c r="D4531" s="5"/>
    </row>
    <row r="4532" spans="3:4" x14ac:dyDescent="0.25">
      <c r="C4532" s="5">
        <v>4522</v>
      </c>
      <c r="D4532" s="5"/>
    </row>
    <row r="4533" spans="3:4" x14ac:dyDescent="0.25">
      <c r="C4533" s="5">
        <v>4523</v>
      </c>
      <c r="D4533" s="5"/>
    </row>
    <row r="4534" spans="3:4" x14ac:dyDescent="0.25">
      <c r="C4534" s="5">
        <v>4524</v>
      </c>
      <c r="D4534" s="5"/>
    </row>
    <row r="4535" spans="3:4" x14ac:dyDescent="0.25">
      <c r="C4535" s="5">
        <v>4525</v>
      </c>
      <c r="D4535" s="5"/>
    </row>
    <row r="4536" spans="3:4" x14ac:dyDescent="0.25">
      <c r="C4536" s="5">
        <v>4526</v>
      </c>
      <c r="D4536" s="5"/>
    </row>
    <row r="4537" spans="3:4" x14ac:dyDescent="0.25">
      <c r="C4537" s="5">
        <v>4527</v>
      </c>
      <c r="D4537" s="5"/>
    </row>
    <row r="4538" spans="3:4" x14ac:dyDescent="0.25">
      <c r="C4538" s="5">
        <v>4528</v>
      </c>
      <c r="D4538" s="5"/>
    </row>
    <row r="4539" spans="3:4" x14ac:dyDescent="0.25">
      <c r="C4539" s="5">
        <v>4529</v>
      </c>
      <c r="D4539" s="5"/>
    </row>
    <row r="4540" spans="3:4" x14ac:dyDescent="0.25">
      <c r="C4540" s="5">
        <v>4530</v>
      </c>
      <c r="D4540" s="5"/>
    </row>
    <row r="4541" spans="3:4" x14ac:dyDescent="0.25">
      <c r="C4541" s="5">
        <v>4531</v>
      </c>
      <c r="D4541" s="5"/>
    </row>
    <row r="4542" spans="3:4" x14ac:dyDescent="0.25">
      <c r="C4542" s="5">
        <v>4532</v>
      </c>
      <c r="D4542" s="5"/>
    </row>
    <row r="4543" spans="3:4" x14ac:dyDescent="0.25">
      <c r="C4543" s="5">
        <v>4533</v>
      </c>
      <c r="D4543" s="5"/>
    </row>
    <row r="4544" spans="3:4" x14ac:dyDescent="0.25">
      <c r="C4544" s="5">
        <v>4534</v>
      </c>
      <c r="D4544" s="5"/>
    </row>
    <row r="4545" spans="3:4" x14ac:dyDescent="0.25">
      <c r="C4545" s="5">
        <v>4535</v>
      </c>
      <c r="D4545" s="5"/>
    </row>
    <row r="4546" spans="3:4" x14ac:dyDescent="0.25">
      <c r="C4546" s="5">
        <v>4536</v>
      </c>
      <c r="D4546" s="5"/>
    </row>
    <row r="4547" spans="3:4" x14ac:dyDescent="0.25">
      <c r="C4547" s="5">
        <v>4537</v>
      </c>
      <c r="D4547" s="5"/>
    </row>
    <row r="4548" spans="3:4" x14ac:dyDescent="0.25">
      <c r="C4548" s="5">
        <v>4538</v>
      </c>
      <c r="D4548" s="5"/>
    </row>
    <row r="4549" spans="3:4" x14ac:dyDescent="0.25">
      <c r="C4549" s="5">
        <v>4539</v>
      </c>
      <c r="D4549" s="5"/>
    </row>
    <row r="4550" spans="3:4" x14ac:dyDescent="0.25">
      <c r="C4550" s="5">
        <v>4540</v>
      </c>
      <c r="D4550" s="5"/>
    </row>
    <row r="4551" spans="3:4" x14ac:dyDescent="0.25">
      <c r="C4551" s="5">
        <v>4541</v>
      </c>
      <c r="D4551" s="5"/>
    </row>
    <row r="4552" spans="3:4" x14ac:dyDescent="0.25">
      <c r="C4552" s="5">
        <v>4542</v>
      </c>
      <c r="D4552" s="5"/>
    </row>
    <row r="4553" spans="3:4" x14ac:dyDescent="0.25">
      <c r="C4553" s="5">
        <v>4543</v>
      </c>
      <c r="D4553" s="5"/>
    </row>
    <row r="4554" spans="3:4" x14ac:dyDescent="0.25">
      <c r="C4554" s="5">
        <v>4544</v>
      </c>
      <c r="D4554" s="5"/>
    </row>
    <row r="4555" spans="3:4" x14ac:dyDescent="0.25">
      <c r="C4555" s="5">
        <v>4545</v>
      </c>
      <c r="D4555" s="5"/>
    </row>
    <row r="4556" spans="3:4" x14ac:dyDescent="0.25">
      <c r="C4556" s="5">
        <v>4546</v>
      </c>
      <c r="D4556" s="5"/>
    </row>
    <row r="4557" spans="3:4" x14ac:dyDescent="0.25">
      <c r="C4557" s="5">
        <v>4547</v>
      </c>
      <c r="D4557" s="5"/>
    </row>
    <row r="4558" spans="3:4" x14ac:dyDescent="0.25">
      <c r="C4558" s="5">
        <v>4548</v>
      </c>
      <c r="D4558" s="5"/>
    </row>
    <row r="4559" spans="3:4" x14ac:dyDescent="0.25">
      <c r="C4559" s="5">
        <v>4549</v>
      </c>
      <c r="D4559" s="5"/>
    </row>
    <row r="4560" spans="3:4" x14ac:dyDescent="0.25">
      <c r="C4560" s="5">
        <v>4550</v>
      </c>
      <c r="D4560" s="5"/>
    </row>
    <row r="4561" spans="3:4" x14ac:dyDescent="0.25">
      <c r="C4561" s="5">
        <v>4551</v>
      </c>
      <c r="D4561" s="5"/>
    </row>
    <row r="4562" spans="3:4" x14ac:dyDescent="0.25">
      <c r="C4562" s="5">
        <v>4552</v>
      </c>
      <c r="D4562" s="5"/>
    </row>
    <row r="4563" spans="3:4" x14ac:dyDescent="0.25">
      <c r="C4563" s="5">
        <v>4553</v>
      </c>
      <c r="D4563" s="5"/>
    </row>
    <row r="4564" spans="3:4" x14ac:dyDescent="0.25">
      <c r="C4564" s="5">
        <v>4554</v>
      </c>
      <c r="D4564" s="5"/>
    </row>
    <row r="4565" spans="3:4" x14ac:dyDescent="0.25">
      <c r="C4565" s="5">
        <v>4555</v>
      </c>
      <c r="D4565" s="5"/>
    </row>
    <row r="4566" spans="3:4" x14ac:dyDescent="0.25">
      <c r="C4566" s="5">
        <v>4556</v>
      </c>
      <c r="D4566" s="5"/>
    </row>
    <row r="4567" spans="3:4" x14ac:dyDescent="0.25">
      <c r="C4567" s="5">
        <v>4557</v>
      </c>
      <c r="D4567" s="5"/>
    </row>
    <row r="4568" spans="3:4" x14ac:dyDescent="0.25">
      <c r="C4568" s="5">
        <v>4558</v>
      </c>
      <c r="D4568" s="5"/>
    </row>
    <row r="4569" spans="3:4" x14ac:dyDescent="0.25">
      <c r="C4569" s="5">
        <v>4559</v>
      </c>
      <c r="D4569" s="5"/>
    </row>
    <row r="4570" spans="3:4" x14ac:dyDescent="0.25">
      <c r="C4570" s="5">
        <v>4560</v>
      </c>
      <c r="D4570" s="5"/>
    </row>
    <row r="4571" spans="3:4" x14ac:dyDescent="0.25">
      <c r="C4571" s="5">
        <v>4561</v>
      </c>
      <c r="D4571" s="5"/>
    </row>
    <row r="4572" spans="3:4" x14ac:dyDescent="0.25">
      <c r="C4572" s="5">
        <v>4562</v>
      </c>
      <c r="D4572" s="5"/>
    </row>
    <row r="4573" spans="3:4" x14ac:dyDescent="0.25">
      <c r="C4573" s="5">
        <v>4563</v>
      </c>
      <c r="D4573" s="5"/>
    </row>
    <row r="4574" spans="3:4" x14ac:dyDescent="0.25">
      <c r="C4574" s="5">
        <v>4564</v>
      </c>
      <c r="D4574" s="5"/>
    </row>
    <row r="4575" spans="3:4" x14ac:dyDescent="0.25">
      <c r="C4575" s="5">
        <v>4565</v>
      </c>
      <c r="D4575" s="5"/>
    </row>
    <row r="4576" spans="3:4" x14ac:dyDescent="0.25">
      <c r="C4576" s="5">
        <v>4566</v>
      </c>
      <c r="D4576" s="5"/>
    </row>
    <row r="4577" spans="3:4" x14ac:dyDescent="0.25">
      <c r="C4577" s="5">
        <v>4567</v>
      </c>
      <c r="D4577" s="5"/>
    </row>
    <row r="4578" spans="3:4" x14ac:dyDescent="0.25">
      <c r="C4578" s="5">
        <v>4568</v>
      </c>
      <c r="D4578" s="5"/>
    </row>
    <row r="4579" spans="3:4" x14ac:dyDescent="0.25">
      <c r="C4579" s="5">
        <v>4569</v>
      </c>
      <c r="D4579" s="5"/>
    </row>
    <row r="4580" spans="3:4" x14ac:dyDescent="0.25">
      <c r="C4580" s="5">
        <v>4570</v>
      </c>
      <c r="D4580" s="5"/>
    </row>
    <row r="4581" spans="3:4" x14ac:dyDescent="0.25">
      <c r="C4581" s="5">
        <v>4571</v>
      </c>
      <c r="D4581" s="5"/>
    </row>
    <row r="4582" spans="3:4" x14ac:dyDescent="0.25">
      <c r="C4582" s="5">
        <v>4572</v>
      </c>
      <c r="D4582" s="5"/>
    </row>
    <row r="4583" spans="3:4" x14ac:dyDescent="0.25">
      <c r="C4583" s="5">
        <v>4573</v>
      </c>
      <c r="D4583" s="5"/>
    </row>
    <row r="4584" spans="3:4" x14ac:dyDescent="0.25">
      <c r="C4584" s="5">
        <v>4574</v>
      </c>
      <c r="D4584" s="5"/>
    </row>
    <row r="4585" spans="3:4" x14ac:dyDescent="0.25">
      <c r="C4585" s="5">
        <v>4575</v>
      </c>
      <c r="D4585" s="5"/>
    </row>
    <row r="4586" spans="3:4" x14ac:dyDescent="0.25">
      <c r="C4586" s="5">
        <v>4576</v>
      </c>
      <c r="D4586" s="5"/>
    </row>
    <row r="4587" spans="3:4" x14ac:dyDescent="0.25">
      <c r="C4587" s="5">
        <v>4577</v>
      </c>
      <c r="D4587" s="5"/>
    </row>
    <row r="4588" spans="3:4" x14ac:dyDescent="0.25">
      <c r="C4588" s="5">
        <v>4578</v>
      </c>
      <c r="D4588" s="5"/>
    </row>
    <row r="4589" spans="3:4" x14ac:dyDescent="0.25">
      <c r="C4589" s="5">
        <v>4579</v>
      </c>
      <c r="D4589" s="5"/>
    </row>
    <row r="4590" spans="3:4" x14ac:dyDescent="0.25">
      <c r="C4590" s="5">
        <v>4580</v>
      </c>
      <c r="D4590" s="5"/>
    </row>
    <row r="4591" spans="3:4" x14ac:dyDescent="0.25">
      <c r="C4591" s="5">
        <v>4581</v>
      </c>
      <c r="D4591" s="5"/>
    </row>
    <row r="4592" spans="3:4" x14ac:dyDescent="0.25">
      <c r="C4592" s="5">
        <v>4582</v>
      </c>
      <c r="D4592" s="5"/>
    </row>
    <row r="4593" spans="3:4" x14ac:dyDescent="0.25">
      <c r="C4593" s="5">
        <v>4583</v>
      </c>
      <c r="D4593" s="5"/>
    </row>
    <row r="4594" spans="3:4" x14ac:dyDescent="0.25">
      <c r="C4594" s="5">
        <v>4584</v>
      </c>
      <c r="D4594" s="5"/>
    </row>
    <row r="4595" spans="3:4" x14ac:dyDescent="0.25">
      <c r="C4595" s="5">
        <v>4585</v>
      </c>
      <c r="D4595" s="5"/>
    </row>
    <row r="4596" spans="3:4" x14ac:dyDescent="0.25">
      <c r="C4596" s="5">
        <v>4586</v>
      </c>
      <c r="D4596" s="5"/>
    </row>
    <row r="4597" spans="3:4" x14ac:dyDescent="0.25">
      <c r="C4597" s="5">
        <v>4587</v>
      </c>
      <c r="D4597" s="5"/>
    </row>
    <row r="4598" spans="3:4" x14ac:dyDescent="0.25">
      <c r="C4598" s="5">
        <v>4588</v>
      </c>
      <c r="D4598" s="5"/>
    </row>
    <row r="4599" spans="3:4" x14ac:dyDescent="0.25">
      <c r="C4599" s="5">
        <v>4589</v>
      </c>
      <c r="D4599" s="5"/>
    </row>
    <row r="4600" spans="3:4" x14ac:dyDescent="0.25">
      <c r="C4600" s="5">
        <v>4590</v>
      </c>
      <c r="D4600" s="5"/>
    </row>
    <row r="4601" spans="3:4" x14ac:dyDescent="0.25">
      <c r="C4601" s="5">
        <v>4591</v>
      </c>
      <c r="D4601" s="5"/>
    </row>
    <row r="4602" spans="3:4" x14ac:dyDescent="0.25">
      <c r="C4602" s="5">
        <v>4592</v>
      </c>
      <c r="D4602" s="5"/>
    </row>
    <row r="4603" spans="3:4" x14ac:dyDescent="0.25">
      <c r="C4603" s="5">
        <v>4593</v>
      </c>
      <c r="D4603" s="5"/>
    </row>
    <row r="4604" spans="3:4" x14ac:dyDescent="0.25">
      <c r="C4604" s="5">
        <v>4594</v>
      </c>
      <c r="D4604" s="5"/>
    </row>
    <row r="4605" spans="3:4" x14ac:dyDescent="0.25">
      <c r="C4605" s="5">
        <v>4595</v>
      </c>
      <c r="D4605" s="5"/>
    </row>
    <row r="4606" spans="3:4" x14ac:dyDescent="0.25">
      <c r="C4606" s="5">
        <v>4596</v>
      </c>
      <c r="D4606" s="5"/>
    </row>
    <row r="4607" spans="3:4" x14ac:dyDescent="0.25">
      <c r="C4607" s="5">
        <v>4597</v>
      </c>
      <c r="D4607" s="5"/>
    </row>
    <row r="4608" spans="3:4" x14ac:dyDescent="0.25">
      <c r="C4608" s="5">
        <v>4598</v>
      </c>
      <c r="D4608" s="5"/>
    </row>
    <row r="4609" spans="3:4" x14ac:dyDescent="0.25">
      <c r="C4609" s="5">
        <v>4599</v>
      </c>
      <c r="D4609" s="5"/>
    </row>
    <row r="4610" spans="3:4" x14ac:dyDescent="0.25">
      <c r="C4610" s="5">
        <v>4600</v>
      </c>
      <c r="D4610" s="5"/>
    </row>
    <row r="4611" spans="3:4" x14ac:dyDescent="0.25">
      <c r="C4611" s="5">
        <v>4601</v>
      </c>
      <c r="D4611" s="5"/>
    </row>
    <row r="4612" spans="3:4" x14ac:dyDescent="0.25">
      <c r="C4612" s="5">
        <v>4602</v>
      </c>
      <c r="D4612" s="5"/>
    </row>
    <row r="4613" spans="3:4" x14ac:dyDescent="0.25">
      <c r="C4613" s="5">
        <v>4603</v>
      </c>
      <c r="D4613" s="5"/>
    </row>
    <row r="4614" spans="3:4" x14ac:dyDescent="0.25">
      <c r="C4614" s="5">
        <v>4604</v>
      </c>
      <c r="D4614" s="5"/>
    </row>
    <row r="4615" spans="3:4" x14ac:dyDescent="0.25">
      <c r="C4615" s="5">
        <v>4605</v>
      </c>
      <c r="D4615" s="5"/>
    </row>
    <row r="4616" spans="3:4" x14ac:dyDescent="0.25">
      <c r="C4616" s="5">
        <v>4606</v>
      </c>
      <c r="D4616" s="5"/>
    </row>
    <row r="4617" spans="3:4" x14ac:dyDescent="0.25">
      <c r="C4617" s="5">
        <v>4607</v>
      </c>
      <c r="D4617" s="5"/>
    </row>
    <row r="4618" spans="3:4" x14ac:dyDescent="0.25">
      <c r="C4618" s="5">
        <v>4608</v>
      </c>
      <c r="D4618" s="5"/>
    </row>
    <row r="4619" spans="3:4" x14ac:dyDescent="0.25">
      <c r="C4619" s="5">
        <v>4609</v>
      </c>
      <c r="D4619" s="5"/>
    </row>
    <row r="4620" spans="3:4" x14ac:dyDescent="0.25">
      <c r="C4620" s="5">
        <v>4610</v>
      </c>
      <c r="D4620" s="5"/>
    </row>
    <row r="4621" spans="3:4" x14ac:dyDescent="0.25">
      <c r="C4621" s="5">
        <v>4611</v>
      </c>
      <c r="D4621" s="5"/>
    </row>
    <row r="4622" spans="3:4" x14ac:dyDescent="0.25">
      <c r="C4622" s="5">
        <v>4612</v>
      </c>
      <c r="D4622" s="5"/>
    </row>
    <row r="4623" spans="3:4" x14ac:dyDescent="0.25">
      <c r="C4623" s="5">
        <v>4613</v>
      </c>
      <c r="D4623" s="5"/>
    </row>
    <row r="4624" spans="3:4" x14ac:dyDescent="0.25">
      <c r="C4624" s="5">
        <v>4614</v>
      </c>
      <c r="D4624" s="5"/>
    </row>
    <row r="4625" spans="3:4" x14ac:dyDescent="0.25">
      <c r="C4625" s="5">
        <v>4615</v>
      </c>
      <c r="D4625" s="5"/>
    </row>
    <row r="4626" spans="3:4" x14ac:dyDescent="0.25">
      <c r="C4626" s="5">
        <v>4616</v>
      </c>
      <c r="D4626" s="5"/>
    </row>
    <row r="4627" spans="3:4" x14ac:dyDescent="0.25">
      <c r="C4627" s="5">
        <v>4617</v>
      </c>
      <c r="D4627" s="5"/>
    </row>
    <row r="4628" spans="3:4" x14ac:dyDescent="0.25">
      <c r="C4628" s="5">
        <v>4618</v>
      </c>
      <c r="D4628" s="5"/>
    </row>
    <row r="4629" spans="3:4" x14ac:dyDescent="0.25">
      <c r="C4629" s="5">
        <v>4619</v>
      </c>
      <c r="D4629" s="5"/>
    </row>
    <row r="4630" spans="3:4" x14ac:dyDescent="0.25">
      <c r="C4630" s="5">
        <v>4620</v>
      </c>
      <c r="D4630" s="5"/>
    </row>
    <row r="4631" spans="3:4" x14ac:dyDescent="0.25">
      <c r="C4631" s="5">
        <v>4621</v>
      </c>
      <c r="D4631" s="5"/>
    </row>
    <row r="4632" spans="3:4" x14ac:dyDescent="0.25">
      <c r="C4632" s="5">
        <v>4622</v>
      </c>
      <c r="D4632" s="5"/>
    </row>
    <row r="4633" spans="3:4" x14ac:dyDescent="0.25">
      <c r="C4633" s="5">
        <v>4623</v>
      </c>
      <c r="D4633" s="5"/>
    </row>
    <row r="4634" spans="3:4" x14ac:dyDescent="0.25">
      <c r="C4634" s="5">
        <v>4624</v>
      </c>
      <c r="D4634" s="5"/>
    </row>
    <row r="4635" spans="3:4" x14ac:dyDescent="0.25">
      <c r="C4635" s="5">
        <v>4625</v>
      </c>
      <c r="D4635" s="5"/>
    </row>
    <row r="4636" spans="3:4" x14ac:dyDescent="0.25">
      <c r="C4636" s="5">
        <v>4626</v>
      </c>
      <c r="D4636" s="5"/>
    </row>
    <row r="4637" spans="3:4" x14ac:dyDescent="0.25">
      <c r="C4637" s="5">
        <v>4627</v>
      </c>
      <c r="D4637" s="5"/>
    </row>
    <row r="4638" spans="3:4" x14ac:dyDescent="0.25">
      <c r="C4638" s="5">
        <v>4628</v>
      </c>
      <c r="D4638" s="5"/>
    </row>
    <row r="4639" spans="3:4" x14ac:dyDescent="0.25">
      <c r="C4639" s="5">
        <v>4629</v>
      </c>
      <c r="D4639" s="5"/>
    </row>
    <row r="4640" spans="3:4" x14ac:dyDescent="0.25">
      <c r="C4640" s="5">
        <v>4630</v>
      </c>
      <c r="D4640" s="5"/>
    </row>
    <row r="4641" spans="3:4" x14ac:dyDescent="0.25">
      <c r="C4641" s="5">
        <v>4631</v>
      </c>
      <c r="D4641" s="5"/>
    </row>
    <row r="4642" spans="3:4" x14ac:dyDescent="0.25">
      <c r="C4642" s="5">
        <v>4632</v>
      </c>
      <c r="D4642" s="5"/>
    </row>
    <row r="4643" spans="3:4" x14ac:dyDescent="0.25">
      <c r="C4643" s="5">
        <v>4633</v>
      </c>
      <c r="D4643" s="5"/>
    </row>
    <row r="4644" spans="3:4" x14ac:dyDescent="0.25">
      <c r="C4644" s="5">
        <v>4634</v>
      </c>
      <c r="D4644" s="5"/>
    </row>
    <row r="4645" spans="3:4" x14ac:dyDescent="0.25">
      <c r="C4645" s="5">
        <v>4635</v>
      </c>
      <c r="D4645" s="5"/>
    </row>
    <row r="4646" spans="3:4" x14ac:dyDescent="0.25">
      <c r="C4646" s="5">
        <v>4636</v>
      </c>
      <c r="D4646" s="5"/>
    </row>
    <row r="4647" spans="3:4" x14ac:dyDescent="0.25">
      <c r="C4647" s="5">
        <v>4637</v>
      </c>
      <c r="D4647" s="5"/>
    </row>
    <row r="4648" spans="3:4" x14ac:dyDescent="0.25">
      <c r="C4648" s="5">
        <v>4638</v>
      </c>
      <c r="D4648" s="5"/>
    </row>
    <row r="4649" spans="3:4" x14ac:dyDescent="0.25">
      <c r="C4649" s="5">
        <v>4639</v>
      </c>
      <c r="D4649" s="5"/>
    </row>
    <row r="4650" spans="3:4" x14ac:dyDescent="0.25">
      <c r="C4650" s="5">
        <v>4640</v>
      </c>
      <c r="D4650" s="5"/>
    </row>
    <row r="4651" spans="3:4" x14ac:dyDescent="0.25">
      <c r="C4651" s="5">
        <v>4641</v>
      </c>
      <c r="D4651" s="5"/>
    </row>
    <row r="4652" spans="3:4" x14ac:dyDescent="0.25">
      <c r="C4652" s="5">
        <v>4642</v>
      </c>
      <c r="D4652" s="5"/>
    </row>
    <row r="4653" spans="3:4" x14ac:dyDescent="0.25">
      <c r="C4653" s="5">
        <v>4643</v>
      </c>
      <c r="D4653" s="5"/>
    </row>
    <row r="4654" spans="3:4" x14ac:dyDescent="0.25">
      <c r="C4654" s="5">
        <v>4644</v>
      </c>
      <c r="D4654" s="5"/>
    </row>
    <row r="4655" spans="3:4" x14ac:dyDescent="0.25">
      <c r="C4655" s="5">
        <v>4645</v>
      </c>
      <c r="D4655" s="5"/>
    </row>
    <row r="4656" spans="3:4" x14ac:dyDescent="0.25">
      <c r="C4656" s="5">
        <v>4646</v>
      </c>
      <c r="D4656" s="5"/>
    </row>
    <row r="4657" spans="3:4" x14ac:dyDescent="0.25">
      <c r="C4657" s="5">
        <v>4647</v>
      </c>
      <c r="D4657" s="5"/>
    </row>
    <row r="4658" spans="3:4" x14ac:dyDescent="0.25">
      <c r="C4658" s="5">
        <v>4648</v>
      </c>
      <c r="D4658" s="5"/>
    </row>
    <row r="4659" spans="3:4" x14ac:dyDescent="0.25">
      <c r="C4659" s="5">
        <v>4649</v>
      </c>
      <c r="D4659" s="5"/>
    </row>
    <row r="4660" spans="3:4" x14ac:dyDescent="0.25">
      <c r="C4660" s="5">
        <v>4650</v>
      </c>
      <c r="D4660" s="5"/>
    </row>
    <row r="4661" spans="3:4" x14ac:dyDescent="0.25">
      <c r="C4661" s="5">
        <v>4651</v>
      </c>
      <c r="D4661" s="5"/>
    </row>
    <row r="4662" spans="3:4" x14ac:dyDescent="0.25">
      <c r="C4662" s="5">
        <v>4652</v>
      </c>
      <c r="D4662" s="5"/>
    </row>
    <row r="4663" spans="3:4" x14ac:dyDescent="0.25">
      <c r="C4663" s="5">
        <v>4653</v>
      </c>
      <c r="D4663" s="5"/>
    </row>
    <row r="4664" spans="3:4" x14ac:dyDescent="0.25">
      <c r="C4664" s="5">
        <v>4654</v>
      </c>
      <c r="D4664" s="5"/>
    </row>
    <row r="4665" spans="3:4" x14ac:dyDescent="0.25">
      <c r="C4665" s="5">
        <v>4655</v>
      </c>
      <c r="D4665" s="5"/>
    </row>
    <row r="4666" spans="3:4" x14ac:dyDescent="0.25">
      <c r="C4666" s="5">
        <v>4656</v>
      </c>
      <c r="D4666" s="5"/>
    </row>
    <row r="4667" spans="3:4" x14ac:dyDescent="0.25">
      <c r="C4667" s="5">
        <v>4657</v>
      </c>
      <c r="D4667" s="5"/>
    </row>
    <row r="4668" spans="3:4" x14ac:dyDescent="0.25">
      <c r="C4668" s="5">
        <v>4658</v>
      </c>
      <c r="D4668" s="5"/>
    </row>
    <row r="4669" spans="3:4" x14ac:dyDescent="0.25">
      <c r="C4669" s="5">
        <v>4659</v>
      </c>
      <c r="D4669" s="5"/>
    </row>
    <row r="4670" spans="3:4" x14ac:dyDescent="0.25">
      <c r="C4670" s="5">
        <v>4660</v>
      </c>
      <c r="D4670" s="5"/>
    </row>
    <row r="4671" spans="3:4" x14ac:dyDescent="0.25">
      <c r="C4671" s="5">
        <v>4661</v>
      </c>
      <c r="D4671" s="5"/>
    </row>
    <row r="4672" spans="3:4" x14ac:dyDescent="0.25">
      <c r="C4672" s="5">
        <v>4662</v>
      </c>
      <c r="D4672" s="5"/>
    </row>
    <row r="4673" spans="3:4" x14ac:dyDescent="0.25">
      <c r="C4673" s="5">
        <v>4663</v>
      </c>
      <c r="D4673" s="5"/>
    </row>
    <row r="4674" spans="3:4" x14ac:dyDescent="0.25">
      <c r="C4674" s="5">
        <v>4664</v>
      </c>
      <c r="D4674" s="5"/>
    </row>
    <row r="4675" spans="3:4" x14ac:dyDescent="0.25">
      <c r="C4675" s="5">
        <v>4665</v>
      </c>
      <c r="D4675" s="5"/>
    </row>
    <row r="4676" spans="3:4" x14ac:dyDescent="0.25">
      <c r="C4676" s="5">
        <v>4666</v>
      </c>
      <c r="D4676" s="5"/>
    </row>
    <row r="4677" spans="3:4" x14ac:dyDescent="0.25">
      <c r="C4677" s="5">
        <v>4667</v>
      </c>
      <c r="D4677" s="5"/>
    </row>
    <row r="4678" spans="3:4" x14ac:dyDescent="0.25">
      <c r="C4678" s="5">
        <v>4668</v>
      </c>
      <c r="D4678" s="5"/>
    </row>
    <row r="4679" spans="3:4" x14ac:dyDescent="0.25">
      <c r="C4679" s="5">
        <v>4669</v>
      </c>
      <c r="D4679" s="5"/>
    </row>
    <row r="4680" spans="3:4" x14ac:dyDescent="0.25">
      <c r="C4680" s="5">
        <v>4670</v>
      </c>
      <c r="D4680" s="5"/>
    </row>
    <row r="4681" spans="3:4" x14ac:dyDescent="0.25">
      <c r="C4681" s="5">
        <v>4671</v>
      </c>
      <c r="D4681" s="5"/>
    </row>
    <row r="4682" spans="3:4" x14ac:dyDescent="0.25">
      <c r="C4682" s="5">
        <v>4672</v>
      </c>
      <c r="D4682" s="5"/>
    </row>
    <row r="4683" spans="3:4" x14ac:dyDescent="0.25">
      <c r="C4683" s="5">
        <v>4673</v>
      </c>
      <c r="D4683" s="5"/>
    </row>
    <row r="4684" spans="3:4" x14ac:dyDescent="0.25">
      <c r="C4684" s="5">
        <v>4674</v>
      </c>
      <c r="D4684" s="5"/>
    </row>
    <row r="4685" spans="3:4" x14ac:dyDescent="0.25">
      <c r="C4685" s="5">
        <v>4675</v>
      </c>
      <c r="D4685" s="5"/>
    </row>
    <row r="4686" spans="3:4" x14ac:dyDescent="0.25">
      <c r="C4686" s="5">
        <v>4676</v>
      </c>
      <c r="D4686" s="5"/>
    </row>
    <row r="4687" spans="3:4" x14ac:dyDescent="0.25">
      <c r="C4687" s="5">
        <v>4677</v>
      </c>
      <c r="D4687" s="5"/>
    </row>
    <row r="4688" spans="3:4" x14ac:dyDescent="0.25">
      <c r="C4688" s="5">
        <v>4678</v>
      </c>
      <c r="D4688" s="5"/>
    </row>
    <row r="4689" spans="3:4" x14ac:dyDescent="0.25">
      <c r="C4689" s="5">
        <v>4679</v>
      </c>
      <c r="D4689" s="5"/>
    </row>
    <row r="4690" spans="3:4" x14ac:dyDescent="0.25">
      <c r="C4690" s="5">
        <v>4680</v>
      </c>
      <c r="D4690" s="5"/>
    </row>
    <row r="4691" spans="3:4" x14ac:dyDescent="0.25">
      <c r="C4691" s="5">
        <v>4681</v>
      </c>
      <c r="D4691" s="5"/>
    </row>
    <row r="4692" spans="3:4" x14ac:dyDescent="0.25">
      <c r="C4692" s="5">
        <v>4682</v>
      </c>
      <c r="D4692" s="5"/>
    </row>
    <row r="4693" spans="3:4" x14ac:dyDescent="0.25">
      <c r="C4693" s="5">
        <v>4683</v>
      </c>
      <c r="D4693" s="5"/>
    </row>
    <row r="4694" spans="3:4" x14ac:dyDescent="0.25">
      <c r="C4694" s="5">
        <v>4684</v>
      </c>
      <c r="D4694" s="5"/>
    </row>
    <row r="4695" spans="3:4" x14ac:dyDescent="0.25">
      <c r="C4695" s="5">
        <v>4685</v>
      </c>
      <c r="D4695" s="5"/>
    </row>
    <row r="4696" spans="3:4" x14ac:dyDescent="0.25">
      <c r="C4696" s="5">
        <v>4686</v>
      </c>
      <c r="D4696" s="5"/>
    </row>
    <row r="4697" spans="3:4" x14ac:dyDescent="0.25">
      <c r="C4697" s="5">
        <v>4687</v>
      </c>
      <c r="D4697" s="5"/>
    </row>
    <row r="4698" spans="3:4" x14ac:dyDescent="0.25">
      <c r="C4698" s="5">
        <v>4688</v>
      </c>
      <c r="D4698" s="5"/>
    </row>
    <row r="4699" spans="3:4" x14ac:dyDescent="0.25">
      <c r="C4699" s="5">
        <v>4689</v>
      </c>
      <c r="D4699" s="5"/>
    </row>
    <row r="4700" spans="3:4" x14ac:dyDescent="0.25">
      <c r="C4700" s="5">
        <v>4690</v>
      </c>
      <c r="D4700" s="5"/>
    </row>
    <row r="4701" spans="3:4" x14ac:dyDescent="0.25">
      <c r="C4701" s="5">
        <v>4691</v>
      </c>
      <c r="D4701" s="5"/>
    </row>
    <row r="4702" spans="3:4" x14ac:dyDescent="0.25">
      <c r="C4702" s="5">
        <v>4692</v>
      </c>
      <c r="D4702" s="5"/>
    </row>
    <row r="4703" spans="3:4" x14ac:dyDescent="0.25">
      <c r="C4703" s="5">
        <v>4693</v>
      </c>
      <c r="D4703" s="5"/>
    </row>
    <row r="4704" spans="3:4" x14ac:dyDescent="0.25">
      <c r="C4704" s="5">
        <v>4694</v>
      </c>
      <c r="D4704" s="5"/>
    </row>
    <row r="4705" spans="3:4" x14ac:dyDescent="0.25">
      <c r="C4705" s="5">
        <v>4695</v>
      </c>
      <c r="D4705" s="5"/>
    </row>
    <row r="4706" spans="3:4" x14ac:dyDescent="0.25">
      <c r="C4706" s="5">
        <v>4696</v>
      </c>
      <c r="D4706" s="5"/>
    </row>
    <row r="4707" spans="3:4" x14ac:dyDescent="0.25">
      <c r="C4707" s="5">
        <v>4697</v>
      </c>
      <c r="D4707" s="5"/>
    </row>
    <row r="4708" spans="3:4" x14ac:dyDescent="0.25">
      <c r="C4708" s="5">
        <v>4698</v>
      </c>
      <c r="D4708" s="5"/>
    </row>
    <row r="4709" spans="3:4" x14ac:dyDescent="0.25">
      <c r="C4709" s="5">
        <v>4699</v>
      </c>
      <c r="D4709" s="5"/>
    </row>
    <row r="4710" spans="3:4" x14ac:dyDescent="0.25">
      <c r="C4710" s="5">
        <v>4700</v>
      </c>
      <c r="D4710" s="5"/>
    </row>
    <row r="4711" spans="3:4" x14ac:dyDescent="0.25">
      <c r="C4711" s="5">
        <v>4701</v>
      </c>
      <c r="D4711" s="5"/>
    </row>
    <row r="4712" spans="3:4" x14ac:dyDescent="0.25">
      <c r="C4712" s="5">
        <v>4702</v>
      </c>
      <c r="D4712" s="5"/>
    </row>
    <row r="4713" spans="3:4" x14ac:dyDescent="0.25">
      <c r="C4713" s="5">
        <v>4703</v>
      </c>
      <c r="D4713" s="5"/>
    </row>
    <row r="4714" spans="3:4" x14ac:dyDescent="0.25">
      <c r="C4714" s="5">
        <v>4704</v>
      </c>
      <c r="D4714" s="5"/>
    </row>
    <row r="4715" spans="3:4" x14ac:dyDescent="0.25">
      <c r="C4715" s="5">
        <v>4705</v>
      </c>
      <c r="D4715" s="5"/>
    </row>
    <row r="4716" spans="3:4" x14ac:dyDescent="0.25">
      <c r="C4716" s="5">
        <v>4706</v>
      </c>
      <c r="D4716" s="5"/>
    </row>
    <row r="4717" spans="3:4" x14ac:dyDescent="0.25">
      <c r="C4717" s="5">
        <v>4707</v>
      </c>
      <c r="D4717" s="5"/>
    </row>
    <row r="4718" spans="3:4" x14ac:dyDescent="0.25">
      <c r="C4718" s="5">
        <v>4708</v>
      </c>
      <c r="D4718" s="5"/>
    </row>
    <row r="4719" spans="3:4" x14ac:dyDescent="0.25">
      <c r="C4719" s="5">
        <v>4709</v>
      </c>
      <c r="D4719" s="5"/>
    </row>
    <row r="4720" spans="3:4" x14ac:dyDescent="0.25">
      <c r="C4720" s="5">
        <v>4710</v>
      </c>
      <c r="D4720" s="5"/>
    </row>
    <row r="4721" spans="3:4" x14ac:dyDescent="0.25">
      <c r="C4721" s="5">
        <v>4711</v>
      </c>
      <c r="D4721" s="5"/>
    </row>
    <row r="4722" spans="3:4" x14ac:dyDescent="0.25">
      <c r="C4722" s="5">
        <v>4712</v>
      </c>
      <c r="D4722" s="5"/>
    </row>
    <row r="4723" spans="3:4" x14ac:dyDescent="0.25">
      <c r="C4723" s="5">
        <v>4713</v>
      </c>
      <c r="D4723" s="5"/>
    </row>
    <row r="4724" spans="3:4" x14ac:dyDescent="0.25">
      <c r="C4724" s="5">
        <v>4714</v>
      </c>
      <c r="D4724" s="5"/>
    </row>
    <row r="4725" spans="3:4" x14ac:dyDescent="0.25">
      <c r="C4725" s="5">
        <v>4715</v>
      </c>
      <c r="D4725" s="5"/>
    </row>
    <row r="4726" spans="3:4" x14ac:dyDescent="0.25">
      <c r="C4726" s="5">
        <v>4716</v>
      </c>
      <c r="D4726" s="5"/>
    </row>
    <row r="4727" spans="3:4" x14ac:dyDescent="0.25">
      <c r="C4727" s="5">
        <v>4717</v>
      </c>
      <c r="D4727" s="5"/>
    </row>
    <row r="4728" spans="3:4" x14ac:dyDescent="0.25">
      <c r="C4728" s="5">
        <v>4718</v>
      </c>
      <c r="D4728" s="5"/>
    </row>
    <row r="4729" spans="3:4" x14ac:dyDescent="0.25">
      <c r="C4729" s="5">
        <v>4719</v>
      </c>
      <c r="D4729" s="5"/>
    </row>
    <row r="4730" spans="3:4" x14ac:dyDescent="0.25">
      <c r="C4730" s="5">
        <v>4720</v>
      </c>
      <c r="D4730" s="5"/>
    </row>
    <row r="4731" spans="3:4" x14ac:dyDescent="0.25">
      <c r="C4731" s="5">
        <v>4721</v>
      </c>
      <c r="D4731" s="5"/>
    </row>
    <row r="4732" spans="3:4" x14ac:dyDescent="0.25">
      <c r="C4732" s="5">
        <v>4722</v>
      </c>
      <c r="D4732" s="5"/>
    </row>
    <row r="4733" spans="3:4" x14ac:dyDescent="0.25">
      <c r="C4733" s="5">
        <v>4723</v>
      </c>
      <c r="D4733" s="5"/>
    </row>
    <row r="4734" spans="3:4" x14ac:dyDescent="0.25">
      <c r="C4734" s="5">
        <v>4724</v>
      </c>
      <c r="D4734" s="5"/>
    </row>
    <row r="4735" spans="3:4" x14ac:dyDescent="0.25">
      <c r="C4735" s="5">
        <v>4725</v>
      </c>
      <c r="D4735" s="5"/>
    </row>
    <row r="4736" spans="3:4" x14ac:dyDescent="0.25">
      <c r="C4736" s="5">
        <v>4726</v>
      </c>
      <c r="D4736" s="5"/>
    </row>
    <row r="4737" spans="3:4" x14ac:dyDescent="0.25">
      <c r="C4737" s="5">
        <v>4727</v>
      </c>
      <c r="D4737" s="5"/>
    </row>
    <row r="4738" spans="3:4" x14ac:dyDescent="0.25">
      <c r="C4738" s="5">
        <v>4728</v>
      </c>
      <c r="D4738" s="5"/>
    </row>
    <row r="4739" spans="3:4" x14ac:dyDescent="0.25">
      <c r="C4739" s="5">
        <v>4729</v>
      </c>
      <c r="D4739" s="5"/>
    </row>
    <row r="4740" spans="3:4" x14ac:dyDescent="0.25">
      <c r="C4740" s="5">
        <v>4730</v>
      </c>
      <c r="D4740" s="5"/>
    </row>
    <row r="4741" spans="3:4" x14ac:dyDescent="0.25">
      <c r="C4741" s="5">
        <v>4731</v>
      </c>
      <c r="D4741" s="5"/>
    </row>
    <row r="4742" spans="3:4" x14ac:dyDescent="0.25">
      <c r="C4742" s="5">
        <v>4732</v>
      </c>
      <c r="D4742" s="5"/>
    </row>
    <row r="4743" spans="3:4" x14ac:dyDescent="0.25">
      <c r="C4743" s="5">
        <v>4733</v>
      </c>
      <c r="D4743" s="5"/>
    </row>
    <row r="4744" spans="3:4" x14ac:dyDescent="0.25">
      <c r="C4744" s="5">
        <v>4734</v>
      </c>
      <c r="D4744" s="5"/>
    </row>
    <row r="4745" spans="3:4" x14ac:dyDescent="0.25">
      <c r="C4745" s="5">
        <v>4735</v>
      </c>
      <c r="D4745" s="5"/>
    </row>
    <row r="4746" spans="3:4" x14ac:dyDescent="0.25">
      <c r="C4746" s="5">
        <v>4736</v>
      </c>
      <c r="D4746" s="5"/>
    </row>
    <row r="4747" spans="3:4" x14ac:dyDescent="0.25">
      <c r="C4747" s="5">
        <v>4737</v>
      </c>
      <c r="D4747" s="5"/>
    </row>
    <row r="4748" spans="3:4" x14ac:dyDescent="0.25">
      <c r="C4748" s="5">
        <v>4738</v>
      </c>
      <c r="D4748" s="5"/>
    </row>
    <row r="4749" spans="3:4" x14ac:dyDescent="0.25">
      <c r="C4749" s="5">
        <v>4739</v>
      </c>
      <c r="D4749" s="5"/>
    </row>
    <row r="4750" spans="3:4" x14ac:dyDescent="0.25">
      <c r="C4750" s="5">
        <v>4740</v>
      </c>
      <c r="D4750" s="5"/>
    </row>
    <row r="4751" spans="3:4" x14ac:dyDescent="0.25">
      <c r="C4751" s="5">
        <v>4741</v>
      </c>
      <c r="D4751" s="5"/>
    </row>
    <row r="4752" spans="3:4" x14ac:dyDescent="0.25">
      <c r="C4752" s="5">
        <v>4742</v>
      </c>
      <c r="D4752" s="5"/>
    </row>
    <row r="4753" spans="3:4" x14ac:dyDescent="0.25">
      <c r="C4753" s="5">
        <v>4743</v>
      </c>
      <c r="D4753" s="5"/>
    </row>
    <row r="4754" spans="3:4" x14ac:dyDescent="0.25">
      <c r="C4754" s="5">
        <v>4744</v>
      </c>
      <c r="D4754" s="5"/>
    </row>
    <row r="4755" spans="3:4" x14ac:dyDescent="0.25">
      <c r="C4755" s="5">
        <v>4745</v>
      </c>
      <c r="D4755" s="5"/>
    </row>
    <row r="4756" spans="3:4" x14ac:dyDescent="0.25">
      <c r="C4756" s="5">
        <v>4746</v>
      </c>
      <c r="D4756" s="5"/>
    </row>
    <row r="4757" spans="3:4" x14ac:dyDescent="0.25">
      <c r="C4757" s="5">
        <v>4747</v>
      </c>
      <c r="D4757" s="5"/>
    </row>
    <row r="4758" spans="3:4" x14ac:dyDescent="0.25">
      <c r="C4758" s="5">
        <v>4748</v>
      </c>
      <c r="D4758" s="5"/>
    </row>
    <row r="4759" spans="3:4" x14ac:dyDescent="0.25">
      <c r="C4759" s="5">
        <v>4749</v>
      </c>
      <c r="D4759" s="5"/>
    </row>
    <row r="4760" spans="3:4" x14ac:dyDescent="0.25">
      <c r="C4760" s="5">
        <v>4750</v>
      </c>
      <c r="D4760" s="5"/>
    </row>
    <row r="4761" spans="3:4" x14ac:dyDescent="0.25">
      <c r="C4761" s="5">
        <v>4751</v>
      </c>
      <c r="D4761" s="5"/>
    </row>
    <row r="4762" spans="3:4" x14ac:dyDescent="0.25">
      <c r="C4762" s="5">
        <v>4752</v>
      </c>
      <c r="D4762" s="5"/>
    </row>
    <row r="4763" spans="3:4" x14ac:dyDescent="0.25">
      <c r="C4763" s="5">
        <v>4753</v>
      </c>
      <c r="D4763" s="5"/>
    </row>
    <row r="4764" spans="3:4" x14ac:dyDescent="0.25">
      <c r="C4764" s="5">
        <v>4754</v>
      </c>
      <c r="D4764" s="5"/>
    </row>
    <row r="4765" spans="3:4" x14ac:dyDescent="0.25">
      <c r="C4765" s="5">
        <v>4755</v>
      </c>
      <c r="D4765" s="5"/>
    </row>
    <row r="4766" spans="3:4" x14ac:dyDescent="0.25">
      <c r="C4766" s="5">
        <v>4756</v>
      </c>
      <c r="D4766" s="5"/>
    </row>
    <row r="4767" spans="3:4" x14ac:dyDescent="0.25">
      <c r="C4767" s="5">
        <v>4757</v>
      </c>
      <c r="D4767" s="5"/>
    </row>
    <row r="4768" spans="3:4" x14ac:dyDescent="0.25">
      <c r="C4768" s="5">
        <v>4758</v>
      </c>
      <c r="D4768" s="5"/>
    </row>
    <row r="4769" spans="3:4" x14ac:dyDescent="0.25">
      <c r="C4769" s="5">
        <v>4759</v>
      </c>
      <c r="D4769" s="5"/>
    </row>
    <row r="4770" spans="3:4" x14ac:dyDescent="0.25">
      <c r="C4770" s="5">
        <v>4760</v>
      </c>
      <c r="D4770" s="5"/>
    </row>
    <row r="4771" spans="3:4" x14ac:dyDescent="0.25">
      <c r="C4771" s="5">
        <v>4761</v>
      </c>
      <c r="D4771" s="5"/>
    </row>
    <row r="4772" spans="3:4" x14ac:dyDescent="0.25">
      <c r="C4772" s="5">
        <v>4762</v>
      </c>
      <c r="D4772" s="5"/>
    </row>
    <row r="4773" spans="3:4" x14ac:dyDescent="0.25">
      <c r="C4773" s="5">
        <v>4763</v>
      </c>
      <c r="D4773" s="5"/>
    </row>
    <row r="4774" spans="3:4" x14ac:dyDescent="0.25">
      <c r="C4774" s="5">
        <v>4764</v>
      </c>
      <c r="D4774" s="5"/>
    </row>
    <row r="4775" spans="3:4" x14ac:dyDescent="0.25">
      <c r="C4775" s="5">
        <v>4765</v>
      </c>
      <c r="D4775" s="5"/>
    </row>
    <row r="4776" spans="3:4" x14ac:dyDescent="0.25">
      <c r="C4776" s="5">
        <v>4766</v>
      </c>
      <c r="D4776" s="5"/>
    </row>
    <row r="4777" spans="3:4" x14ac:dyDescent="0.25">
      <c r="C4777" s="5">
        <v>4767</v>
      </c>
      <c r="D4777" s="5"/>
    </row>
    <row r="4778" spans="3:4" x14ac:dyDescent="0.25">
      <c r="C4778" s="5">
        <v>4768</v>
      </c>
      <c r="D4778" s="5"/>
    </row>
    <row r="4779" spans="3:4" x14ac:dyDescent="0.25">
      <c r="C4779" s="5">
        <v>4769</v>
      </c>
      <c r="D4779" s="5"/>
    </row>
    <row r="4780" spans="3:4" x14ac:dyDescent="0.25">
      <c r="C4780" s="5">
        <v>4770</v>
      </c>
      <c r="D4780" s="5"/>
    </row>
    <row r="4781" spans="3:4" x14ac:dyDescent="0.25">
      <c r="C4781" s="5">
        <v>4771</v>
      </c>
      <c r="D4781" s="5"/>
    </row>
    <row r="4782" spans="3:4" x14ac:dyDescent="0.25">
      <c r="C4782" s="5">
        <v>4772</v>
      </c>
      <c r="D4782" s="5"/>
    </row>
    <row r="4783" spans="3:4" x14ac:dyDescent="0.25">
      <c r="C4783" s="5">
        <v>4773</v>
      </c>
      <c r="D4783" s="5"/>
    </row>
    <row r="4784" spans="3:4" x14ac:dyDescent="0.25">
      <c r="C4784" s="5">
        <v>4774</v>
      </c>
      <c r="D4784" s="5"/>
    </row>
    <row r="4785" spans="3:4" x14ac:dyDescent="0.25">
      <c r="C4785" s="5">
        <v>4775</v>
      </c>
      <c r="D4785" s="5"/>
    </row>
    <row r="4786" spans="3:4" x14ac:dyDescent="0.25">
      <c r="C4786" s="5">
        <v>4776</v>
      </c>
      <c r="D4786" s="5"/>
    </row>
    <row r="4787" spans="3:4" x14ac:dyDescent="0.25">
      <c r="C4787" s="5">
        <v>4777</v>
      </c>
      <c r="D4787" s="5"/>
    </row>
    <row r="4788" spans="3:4" x14ac:dyDescent="0.25">
      <c r="C4788" s="5">
        <v>4778</v>
      </c>
      <c r="D4788" s="5"/>
    </row>
    <row r="4789" spans="3:4" x14ac:dyDescent="0.25">
      <c r="C4789" s="5">
        <v>4779</v>
      </c>
      <c r="D4789" s="5"/>
    </row>
    <row r="4790" spans="3:4" x14ac:dyDescent="0.25">
      <c r="C4790" s="5">
        <v>4780</v>
      </c>
      <c r="D4790" s="5"/>
    </row>
    <row r="4791" spans="3:4" x14ac:dyDescent="0.25">
      <c r="C4791" s="5">
        <v>4781</v>
      </c>
      <c r="D4791" s="5"/>
    </row>
    <row r="4792" spans="3:4" x14ac:dyDescent="0.25">
      <c r="C4792" s="5">
        <v>4782</v>
      </c>
      <c r="D4792" s="5"/>
    </row>
    <row r="4793" spans="3:4" x14ac:dyDescent="0.25">
      <c r="C4793" s="5">
        <v>4783</v>
      </c>
      <c r="D4793" s="5"/>
    </row>
    <row r="4794" spans="3:4" x14ac:dyDescent="0.25">
      <c r="C4794" s="5">
        <v>4784</v>
      </c>
      <c r="D4794" s="5"/>
    </row>
    <row r="4795" spans="3:4" x14ac:dyDescent="0.25">
      <c r="C4795" s="5">
        <v>4785</v>
      </c>
      <c r="D4795" s="5"/>
    </row>
    <row r="4796" spans="3:4" x14ac:dyDescent="0.25">
      <c r="C4796" s="5">
        <v>4786</v>
      </c>
      <c r="D4796" s="5"/>
    </row>
    <row r="4797" spans="3:4" x14ac:dyDescent="0.25">
      <c r="C4797" s="5">
        <v>4787</v>
      </c>
      <c r="D4797" s="5"/>
    </row>
    <row r="4798" spans="3:4" x14ac:dyDescent="0.25">
      <c r="C4798" s="5">
        <v>4788</v>
      </c>
      <c r="D4798" s="5"/>
    </row>
    <row r="4799" spans="3:4" x14ac:dyDescent="0.25">
      <c r="C4799" s="5">
        <v>4789</v>
      </c>
      <c r="D4799" s="5"/>
    </row>
    <row r="4800" spans="3:4" x14ac:dyDescent="0.25">
      <c r="C4800" s="5">
        <v>4790</v>
      </c>
      <c r="D4800" s="5"/>
    </row>
    <row r="4801" spans="3:4" x14ac:dyDescent="0.25">
      <c r="C4801" s="5">
        <v>4791</v>
      </c>
      <c r="D4801" s="5"/>
    </row>
    <row r="4802" spans="3:4" x14ac:dyDescent="0.25">
      <c r="C4802" s="5">
        <v>4792</v>
      </c>
      <c r="D4802" s="5"/>
    </row>
    <row r="4803" spans="3:4" x14ac:dyDescent="0.25">
      <c r="C4803" s="5">
        <v>4793</v>
      </c>
      <c r="D4803" s="5"/>
    </row>
    <row r="4804" spans="3:4" x14ac:dyDescent="0.25">
      <c r="C4804" s="5">
        <v>4794</v>
      </c>
      <c r="D4804" s="5"/>
    </row>
    <row r="4805" spans="3:4" x14ac:dyDescent="0.25">
      <c r="C4805" s="5">
        <v>4795</v>
      </c>
      <c r="D4805" s="5"/>
    </row>
    <row r="4806" spans="3:4" x14ac:dyDescent="0.25">
      <c r="C4806" s="5">
        <v>4796</v>
      </c>
      <c r="D4806" s="5"/>
    </row>
    <row r="4807" spans="3:4" x14ac:dyDescent="0.25">
      <c r="C4807" s="5">
        <v>4797</v>
      </c>
      <c r="D4807" s="5"/>
    </row>
    <row r="4808" spans="3:4" x14ac:dyDescent="0.25">
      <c r="C4808" s="5">
        <v>4798</v>
      </c>
      <c r="D4808" s="5"/>
    </row>
    <row r="4809" spans="3:4" x14ac:dyDescent="0.25">
      <c r="C4809" s="5">
        <v>4799</v>
      </c>
      <c r="D4809" s="5"/>
    </row>
    <row r="4810" spans="3:4" x14ac:dyDescent="0.25">
      <c r="C4810" s="5">
        <v>4800</v>
      </c>
      <c r="D4810" s="5"/>
    </row>
    <row r="4811" spans="3:4" x14ac:dyDescent="0.25">
      <c r="C4811" s="5">
        <v>4801</v>
      </c>
      <c r="D4811" s="5"/>
    </row>
    <row r="4812" spans="3:4" x14ac:dyDescent="0.25">
      <c r="C4812" s="5">
        <v>4802</v>
      </c>
      <c r="D4812" s="5"/>
    </row>
    <row r="4813" spans="3:4" x14ac:dyDescent="0.25">
      <c r="C4813" s="5">
        <v>4803</v>
      </c>
      <c r="D4813" s="5"/>
    </row>
    <row r="4814" spans="3:4" x14ac:dyDescent="0.25">
      <c r="C4814" s="5">
        <v>4804</v>
      </c>
      <c r="D4814" s="5"/>
    </row>
    <row r="4815" spans="3:4" x14ac:dyDescent="0.25">
      <c r="C4815" s="5">
        <v>4805</v>
      </c>
      <c r="D4815" s="5"/>
    </row>
    <row r="4816" spans="3:4" x14ac:dyDescent="0.25">
      <c r="C4816" s="5">
        <v>4806</v>
      </c>
      <c r="D4816" s="5"/>
    </row>
    <row r="4817" spans="3:4" x14ac:dyDescent="0.25">
      <c r="C4817" s="5">
        <v>4807</v>
      </c>
      <c r="D4817" s="5"/>
    </row>
    <row r="4818" spans="3:4" x14ac:dyDescent="0.25">
      <c r="C4818" s="5">
        <v>4808</v>
      </c>
      <c r="D4818" s="5"/>
    </row>
    <row r="4819" spans="3:4" x14ac:dyDescent="0.25">
      <c r="C4819" s="5">
        <v>4809</v>
      </c>
      <c r="D4819" s="5"/>
    </row>
    <row r="4820" spans="3:4" x14ac:dyDescent="0.25">
      <c r="C4820" s="5">
        <v>4810</v>
      </c>
      <c r="D4820" s="5"/>
    </row>
    <row r="4821" spans="3:4" x14ac:dyDescent="0.25">
      <c r="C4821" s="5">
        <v>4811</v>
      </c>
      <c r="D4821" s="5"/>
    </row>
    <row r="4822" spans="3:4" x14ac:dyDescent="0.25">
      <c r="C4822" s="5">
        <v>4812</v>
      </c>
      <c r="D4822" s="5"/>
    </row>
    <row r="4823" spans="3:4" x14ac:dyDescent="0.25">
      <c r="C4823" s="5">
        <v>4813</v>
      </c>
      <c r="D4823" s="5"/>
    </row>
    <row r="4824" spans="3:4" x14ac:dyDescent="0.25">
      <c r="C4824" s="5">
        <v>4814</v>
      </c>
      <c r="D4824" s="5"/>
    </row>
    <row r="4825" spans="3:4" x14ac:dyDescent="0.25">
      <c r="C4825" s="5">
        <v>4815</v>
      </c>
      <c r="D4825" s="5"/>
    </row>
    <row r="4826" spans="3:4" x14ac:dyDescent="0.25">
      <c r="C4826" s="5">
        <v>4816</v>
      </c>
      <c r="D4826" s="5"/>
    </row>
    <row r="4827" spans="3:4" x14ac:dyDescent="0.25">
      <c r="C4827" s="5">
        <v>4817</v>
      </c>
      <c r="D4827" s="5"/>
    </row>
    <row r="4828" spans="3:4" x14ac:dyDescent="0.25">
      <c r="C4828" s="5">
        <v>4818</v>
      </c>
      <c r="D4828" s="5"/>
    </row>
    <row r="4829" spans="3:4" x14ac:dyDescent="0.25">
      <c r="C4829" s="5">
        <v>4819</v>
      </c>
      <c r="D4829" s="5"/>
    </row>
    <row r="4830" spans="3:4" x14ac:dyDescent="0.25">
      <c r="C4830" s="5">
        <v>4820</v>
      </c>
      <c r="D4830" s="5"/>
    </row>
    <row r="4831" spans="3:4" x14ac:dyDescent="0.25">
      <c r="C4831" s="5">
        <v>4821</v>
      </c>
      <c r="D4831" s="5"/>
    </row>
    <row r="4832" spans="3:4" x14ac:dyDescent="0.25">
      <c r="C4832" s="5">
        <v>4822</v>
      </c>
      <c r="D4832" s="5"/>
    </row>
    <row r="4833" spans="3:4" x14ac:dyDescent="0.25">
      <c r="C4833" s="5">
        <v>4823</v>
      </c>
      <c r="D4833" s="5"/>
    </row>
    <row r="4834" spans="3:4" x14ac:dyDescent="0.25">
      <c r="C4834" s="5">
        <v>4824</v>
      </c>
      <c r="D4834" s="5"/>
    </row>
    <row r="4835" spans="3:4" x14ac:dyDescent="0.25">
      <c r="C4835" s="5">
        <v>4825</v>
      </c>
      <c r="D4835" s="5"/>
    </row>
    <row r="4836" spans="3:4" x14ac:dyDescent="0.25">
      <c r="C4836" s="5">
        <v>4826</v>
      </c>
      <c r="D4836" s="5"/>
    </row>
    <row r="4837" spans="3:4" x14ac:dyDescent="0.25">
      <c r="C4837" s="5">
        <v>4827</v>
      </c>
      <c r="D4837" s="5"/>
    </row>
    <row r="4838" spans="3:4" x14ac:dyDescent="0.25">
      <c r="C4838" s="5">
        <v>4828</v>
      </c>
      <c r="D4838" s="5"/>
    </row>
    <row r="4839" spans="3:4" x14ac:dyDescent="0.25">
      <c r="C4839" s="5">
        <v>4829</v>
      </c>
      <c r="D4839" s="5"/>
    </row>
    <row r="4840" spans="3:4" x14ac:dyDescent="0.25">
      <c r="C4840" s="5">
        <v>4830</v>
      </c>
      <c r="D4840" s="5"/>
    </row>
    <row r="4841" spans="3:4" x14ac:dyDescent="0.25">
      <c r="C4841" s="5">
        <v>4831</v>
      </c>
      <c r="D4841" s="5"/>
    </row>
    <row r="4842" spans="3:4" x14ac:dyDescent="0.25">
      <c r="C4842" s="5">
        <v>4832</v>
      </c>
      <c r="D4842" s="5"/>
    </row>
    <row r="4843" spans="3:4" x14ac:dyDescent="0.25">
      <c r="C4843" s="5">
        <v>4833</v>
      </c>
      <c r="D4843" s="5"/>
    </row>
    <row r="4844" spans="3:4" x14ac:dyDescent="0.25">
      <c r="C4844" s="5">
        <v>4834</v>
      </c>
      <c r="D4844" s="5"/>
    </row>
    <row r="4845" spans="3:4" x14ac:dyDescent="0.25">
      <c r="C4845" s="5">
        <v>4835</v>
      </c>
      <c r="D4845" s="5"/>
    </row>
    <row r="4846" spans="3:4" x14ac:dyDescent="0.25">
      <c r="C4846" s="5">
        <v>4836</v>
      </c>
      <c r="D4846" s="5"/>
    </row>
    <row r="4847" spans="3:4" x14ac:dyDescent="0.25">
      <c r="C4847" s="5">
        <v>4837</v>
      </c>
      <c r="D4847" s="5"/>
    </row>
    <row r="4848" spans="3:4" x14ac:dyDescent="0.25">
      <c r="C4848" s="5">
        <v>4838</v>
      </c>
      <c r="D4848" s="5"/>
    </row>
    <row r="4849" spans="3:4" x14ac:dyDescent="0.25">
      <c r="C4849" s="5">
        <v>4839</v>
      </c>
      <c r="D4849" s="5"/>
    </row>
    <row r="4850" spans="3:4" x14ac:dyDescent="0.25">
      <c r="C4850" s="5">
        <v>4840</v>
      </c>
      <c r="D4850" s="5"/>
    </row>
    <row r="4851" spans="3:4" x14ac:dyDescent="0.25">
      <c r="C4851" s="5">
        <v>4841</v>
      </c>
      <c r="D4851" s="5"/>
    </row>
    <row r="4852" spans="3:4" x14ac:dyDescent="0.25">
      <c r="C4852" s="5">
        <v>4842</v>
      </c>
      <c r="D4852" s="5"/>
    </row>
    <row r="4853" spans="3:4" x14ac:dyDescent="0.25">
      <c r="C4853" s="5">
        <v>4843</v>
      </c>
      <c r="D4853" s="5"/>
    </row>
    <row r="4854" spans="3:4" x14ac:dyDescent="0.25">
      <c r="C4854" s="5">
        <v>4844</v>
      </c>
      <c r="D4854" s="5"/>
    </row>
    <row r="4855" spans="3:4" x14ac:dyDescent="0.25">
      <c r="C4855" s="5">
        <v>4845</v>
      </c>
      <c r="D4855" s="5"/>
    </row>
    <row r="4856" spans="3:4" x14ac:dyDescent="0.25">
      <c r="C4856" s="5">
        <v>4846</v>
      </c>
      <c r="D4856" s="5"/>
    </row>
    <row r="4857" spans="3:4" x14ac:dyDescent="0.25">
      <c r="C4857" s="5">
        <v>4847</v>
      </c>
      <c r="D4857" s="5"/>
    </row>
    <row r="4858" spans="3:4" x14ac:dyDescent="0.25">
      <c r="C4858" s="5">
        <v>4848</v>
      </c>
      <c r="D4858" s="5"/>
    </row>
    <row r="4859" spans="3:4" x14ac:dyDescent="0.25">
      <c r="C4859" s="5">
        <v>4849</v>
      </c>
      <c r="D4859" s="5"/>
    </row>
    <row r="4860" spans="3:4" x14ac:dyDescent="0.25">
      <c r="C4860" s="5">
        <v>4850</v>
      </c>
      <c r="D4860" s="5"/>
    </row>
    <row r="4861" spans="3:4" x14ac:dyDescent="0.25">
      <c r="C4861" s="5">
        <v>4851</v>
      </c>
      <c r="D4861" s="5"/>
    </row>
    <row r="4862" spans="3:4" x14ac:dyDescent="0.25">
      <c r="C4862" s="5">
        <v>4852</v>
      </c>
      <c r="D4862" s="5"/>
    </row>
    <row r="4863" spans="3:4" x14ac:dyDescent="0.25">
      <c r="C4863" s="5">
        <v>4853</v>
      </c>
      <c r="D4863" s="5"/>
    </row>
    <row r="4864" spans="3:4" x14ac:dyDescent="0.25">
      <c r="C4864" s="5">
        <v>4854</v>
      </c>
      <c r="D4864" s="5"/>
    </row>
    <row r="4865" spans="3:4" x14ac:dyDescent="0.25">
      <c r="C4865" s="5">
        <v>4855</v>
      </c>
      <c r="D4865" s="5"/>
    </row>
    <row r="4866" spans="3:4" x14ac:dyDescent="0.25">
      <c r="C4866" s="5">
        <v>4856</v>
      </c>
      <c r="D4866" s="5"/>
    </row>
    <row r="4867" spans="3:4" x14ac:dyDescent="0.25">
      <c r="C4867" s="5">
        <v>4857</v>
      </c>
      <c r="D4867" s="5"/>
    </row>
    <row r="4868" spans="3:4" x14ac:dyDescent="0.25">
      <c r="C4868" s="5">
        <v>4858</v>
      </c>
      <c r="D4868" s="5"/>
    </row>
    <row r="4869" spans="3:4" x14ac:dyDescent="0.25">
      <c r="C4869" s="5">
        <v>4859</v>
      </c>
      <c r="D4869" s="5"/>
    </row>
    <row r="4870" spans="3:4" x14ac:dyDescent="0.25">
      <c r="C4870" s="5">
        <v>4860</v>
      </c>
      <c r="D4870" s="5"/>
    </row>
    <row r="4871" spans="3:4" x14ac:dyDescent="0.25">
      <c r="C4871" s="5">
        <v>4861</v>
      </c>
      <c r="D4871" s="5"/>
    </row>
    <row r="4872" spans="3:4" x14ac:dyDescent="0.25">
      <c r="C4872" s="5">
        <v>4862</v>
      </c>
      <c r="D4872" s="5"/>
    </row>
    <row r="4873" spans="3:4" x14ac:dyDescent="0.25">
      <c r="C4873" s="5">
        <v>4863</v>
      </c>
      <c r="D4873" s="5"/>
    </row>
    <row r="4874" spans="3:4" x14ac:dyDescent="0.25">
      <c r="C4874" s="5">
        <v>4864</v>
      </c>
      <c r="D4874" s="5"/>
    </row>
    <row r="4875" spans="3:4" x14ac:dyDescent="0.25">
      <c r="C4875" s="5">
        <v>4865</v>
      </c>
      <c r="D4875" s="5"/>
    </row>
    <row r="4876" spans="3:4" x14ac:dyDescent="0.25">
      <c r="C4876" s="5">
        <v>4866</v>
      </c>
      <c r="D4876" s="5"/>
    </row>
    <row r="4877" spans="3:4" x14ac:dyDescent="0.25">
      <c r="C4877" s="5">
        <v>4867</v>
      </c>
      <c r="D4877" s="5"/>
    </row>
    <row r="4878" spans="3:4" x14ac:dyDescent="0.25">
      <c r="C4878" s="5">
        <v>4868</v>
      </c>
      <c r="D4878" s="5"/>
    </row>
    <row r="4879" spans="3:4" x14ac:dyDescent="0.25">
      <c r="C4879" s="5">
        <v>4869</v>
      </c>
      <c r="D4879" s="5"/>
    </row>
    <row r="4880" spans="3:4" x14ac:dyDescent="0.25">
      <c r="C4880" s="5">
        <v>4870</v>
      </c>
      <c r="D4880" s="5"/>
    </row>
    <row r="4881" spans="3:4" x14ac:dyDescent="0.25">
      <c r="C4881" s="5">
        <v>4871</v>
      </c>
      <c r="D4881" s="5"/>
    </row>
    <row r="4882" spans="3:4" x14ac:dyDescent="0.25">
      <c r="C4882" s="5">
        <v>4872</v>
      </c>
      <c r="D4882" s="5"/>
    </row>
    <row r="4883" spans="3:4" x14ac:dyDescent="0.25">
      <c r="C4883" s="5">
        <v>4873</v>
      </c>
      <c r="D4883" s="5"/>
    </row>
    <row r="4884" spans="3:4" x14ac:dyDescent="0.25">
      <c r="C4884" s="5">
        <v>4874</v>
      </c>
      <c r="D4884" s="5"/>
    </row>
    <row r="4885" spans="3:4" x14ac:dyDescent="0.25">
      <c r="C4885" s="5">
        <v>4875</v>
      </c>
      <c r="D4885" s="5"/>
    </row>
    <row r="4886" spans="3:4" x14ac:dyDescent="0.25">
      <c r="C4886" s="5">
        <v>4876</v>
      </c>
      <c r="D4886" s="5"/>
    </row>
    <row r="4887" spans="3:4" x14ac:dyDescent="0.25">
      <c r="C4887" s="5">
        <v>4877</v>
      </c>
      <c r="D4887" s="5"/>
    </row>
    <row r="4888" spans="3:4" x14ac:dyDescent="0.25">
      <c r="C4888" s="5">
        <v>4878</v>
      </c>
      <c r="D4888" s="5"/>
    </row>
    <row r="4889" spans="3:4" x14ac:dyDescent="0.25">
      <c r="C4889" s="5">
        <v>4879</v>
      </c>
      <c r="D4889" s="5"/>
    </row>
    <row r="4890" spans="3:4" x14ac:dyDescent="0.25">
      <c r="C4890" s="5">
        <v>4880</v>
      </c>
      <c r="D4890" s="5"/>
    </row>
    <row r="4891" spans="3:4" x14ac:dyDescent="0.25">
      <c r="C4891" s="5">
        <v>4881</v>
      </c>
      <c r="D4891" s="5"/>
    </row>
    <row r="4892" spans="3:4" x14ac:dyDescent="0.25">
      <c r="C4892" s="5">
        <v>4882</v>
      </c>
      <c r="D4892" s="5"/>
    </row>
    <row r="4893" spans="3:4" x14ac:dyDescent="0.25">
      <c r="C4893" s="5">
        <v>4883</v>
      </c>
      <c r="D4893" s="5"/>
    </row>
    <row r="4894" spans="3:4" x14ac:dyDescent="0.25">
      <c r="C4894" s="5">
        <v>4884</v>
      </c>
      <c r="D4894" s="5"/>
    </row>
    <row r="4895" spans="3:4" x14ac:dyDescent="0.25">
      <c r="C4895" s="5">
        <v>4885</v>
      </c>
      <c r="D4895" s="5"/>
    </row>
    <row r="4896" spans="3:4" x14ac:dyDescent="0.25">
      <c r="C4896" s="5">
        <v>4886</v>
      </c>
      <c r="D4896" s="5"/>
    </row>
    <row r="4897" spans="3:4" x14ac:dyDescent="0.25">
      <c r="C4897" s="5">
        <v>4887</v>
      </c>
      <c r="D4897" s="5"/>
    </row>
    <row r="4898" spans="3:4" x14ac:dyDescent="0.25">
      <c r="C4898" s="5">
        <v>4888</v>
      </c>
      <c r="D4898" s="5"/>
    </row>
    <row r="4899" spans="3:4" x14ac:dyDescent="0.25">
      <c r="C4899" s="5">
        <v>4889</v>
      </c>
      <c r="D4899" s="5"/>
    </row>
    <row r="4900" spans="3:4" x14ac:dyDescent="0.25">
      <c r="C4900" s="5">
        <v>4890</v>
      </c>
      <c r="D4900" s="5"/>
    </row>
    <row r="4901" spans="3:4" x14ac:dyDescent="0.25">
      <c r="C4901" s="5">
        <v>4891</v>
      </c>
      <c r="D4901" s="5"/>
    </row>
    <row r="4902" spans="3:4" x14ac:dyDescent="0.25">
      <c r="C4902" s="5">
        <v>4892</v>
      </c>
      <c r="D4902" s="5"/>
    </row>
    <row r="4903" spans="3:4" x14ac:dyDescent="0.25">
      <c r="C4903" s="5">
        <v>4893</v>
      </c>
      <c r="D4903" s="5"/>
    </row>
    <row r="4904" spans="3:4" x14ac:dyDescent="0.25">
      <c r="C4904" s="5">
        <v>4894</v>
      </c>
      <c r="D4904" s="5"/>
    </row>
    <row r="4905" spans="3:4" x14ac:dyDescent="0.25">
      <c r="C4905" s="5">
        <v>4895</v>
      </c>
      <c r="D4905" s="5"/>
    </row>
    <row r="4906" spans="3:4" x14ac:dyDescent="0.25">
      <c r="C4906" s="5">
        <v>4896</v>
      </c>
      <c r="D4906" s="5"/>
    </row>
    <row r="4907" spans="3:4" x14ac:dyDescent="0.25">
      <c r="C4907" s="5">
        <v>4897</v>
      </c>
      <c r="D4907" s="5"/>
    </row>
    <row r="4908" spans="3:4" x14ac:dyDescent="0.25">
      <c r="C4908" s="5">
        <v>4898</v>
      </c>
      <c r="D4908" s="5"/>
    </row>
    <row r="4909" spans="3:4" x14ac:dyDescent="0.25">
      <c r="C4909" s="5">
        <v>4899</v>
      </c>
      <c r="D4909" s="5"/>
    </row>
    <row r="4910" spans="3:4" x14ac:dyDescent="0.25">
      <c r="C4910" s="5">
        <v>4900</v>
      </c>
      <c r="D4910" s="5"/>
    </row>
    <row r="4911" spans="3:4" x14ac:dyDescent="0.25">
      <c r="C4911" s="5">
        <v>4901</v>
      </c>
      <c r="D4911" s="5"/>
    </row>
    <row r="4912" spans="3:4" x14ac:dyDescent="0.25">
      <c r="C4912" s="5">
        <v>4902</v>
      </c>
      <c r="D4912" s="5"/>
    </row>
    <row r="4913" spans="3:4" x14ac:dyDescent="0.25">
      <c r="C4913" s="5">
        <v>4903</v>
      </c>
      <c r="D4913" s="5"/>
    </row>
    <row r="4914" spans="3:4" x14ac:dyDescent="0.25">
      <c r="C4914" s="5">
        <v>4904</v>
      </c>
      <c r="D4914" s="5"/>
    </row>
    <row r="4915" spans="3:4" x14ac:dyDescent="0.25">
      <c r="C4915" s="5">
        <v>4905</v>
      </c>
      <c r="D4915" s="5"/>
    </row>
    <row r="4916" spans="3:4" x14ac:dyDescent="0.25">
      <c r="C4916" s="5">
        <v>4906</v>
      </c>
      <c r="D4916" s="5"/>
    </row>
    <row r="4917" spans="3:4" x14ac:dyDescent="0.25">
      <c r="C4917" s="5">
        <v>4907</v>
      </c>
      <c r="D4917" s="5"/>
    </row>
    <row r="4918" spans="3:4" x14ac:dyDescent="0.25">
      <c r="C4918" s="5">
        <v>4908</v>
      </c>
      <c r="D4918" s="5"/>
    </row>
    <row r="4919" spans="3:4" x14ac:dyDescent="0.25">
      <c r="C4919" s="5">
        <v>4909</v>
      </c>
      <c r="D4919" s="5"/>
    </row>
    <row r="4920" spans="3:4" x14ac:dyDescent="0.25">
      <c r="C4920" s="5">
        <v>4910</v>
      </c>
      <c r="D4920" s="5"/>
    </row>
    <row r="4921" spans="3:4" x14ac:dyDescent="0.25">
      <c r="C4921" s="5">
        <v>4911</v>
      </c>
      <c r="D4921" s="5"/>
    </row>
    <row r="4922" spans="3:4" x14ac:dyDescent="0.25">
      <c r="C4922" s="5">
        <v>4912</v>
      </c>
      <c r="D4922" s="5"/>
    </row>
    <row r="4923" spans="3:4" x14ac:dyDescent="0.25">
      <c r="C4923" s="5">
        <v>4913</v>
      </c>
      <c r="D4923" s="5"/>
    </row>
    <row r="4924" spans="3:4" x14ac:dyDescent="0.25">
      <c r="C4924" s="5">
        <v>4914</v>
      </c>
      <c r="D4924" s="5"/>
    </row>
    <row r="4925" spans="3:4" x14ac:dyDescent="0.25">
      <c r="C4925" s="5">
        <v>4915</v>
      </c>
      <c r="D4925" s="5"/>
    </row>
    <row r="4926" spans="3:4" x14ac:dyDescent="0.25">
      <c r="C4926" s="5">
        <v>4916</v>
      </c>
      <c r="D4926" s="5"/>
    </row>
    <row r="4927" spans="3:4" x14ac:dyDescent="0.25">
      <c r="C4927" s="5">
        <v>4917</v>
      </c>
      <c r="D4927" s="5"/>
    </row>
    <row r="4928" spans="3:4" x14ac:dyDescent="0.25">
      <c r="C4928" s="5">
        <v>4918</v>
      </c>
      <c r="D4928" s="5"/>
    </row>
    <row r="4929" spans="3:4" x14ac:dyDescent="0.25">
      <c r="C4929" s="5">
        <v>4919</v>
      </c>
      <c r="D4929" s="5"/>
    </row>
    <row r="4930" spans="3:4" x14ac:dyDescent="0.25">
      <c r="C4930" s="5">
        <v>4920</v>
      </c>
      <c r="D4930" s="5"/>
    </row>
    <row r="4931" spans="3:4" x14ac:dyDescent="0.25">
      <c r="C4931" s="5">
        <v>4921</v>
      </c>
      <c r="D4931" s="5"/>
    </row>
    <row r="4932" spans="3:4" x14ac:dyDescent="0.25">
      <c r="C4932" s="5">
        <v>4922</v>
      </c>
      <c r="D4932" s="5"/>
    </row>
    <row r="4933" spans="3:4" x14ac:dyDescent="0.25">
      <c r="C4933" s="5">
        <v>4923</v>
      </c>
      <c r="D4933" s="5"/>
    </row>
    <row r="4934" spans="3:4" x14ac:dyDescent="0.25">
      <c r="C4934" s="5">
        <v>4924</v>
      </c>
      <c r="D4934" s="5"/>
    </row>
    <row r="4935" spans="3:4" x14ac:dyDescent="0.25">
      <c r="C4935" s="5">
        <v>4925</v>
      </c>
      <c r="D4935" s="5"/>
    </row>
    <row r="4936" spans="3:4" x14ac:dyDescent="0.25">
      <c r="C4936" s="5">
        <v>4926</v>
      </c>
      <c r="D4936" s="5"/>
    </row>
    <row r="4937" spans="3:4" x14ac:dyDescent="0.25">
      <c r="C4937" s="5">
        <v>4927</v>
      </c>
      <c r="D4937" s="5"/>
    </row>
    <row r="4938" spans="3:4" x14ac:dyDescent="0.25">
      <c r="C4938" s="5">
        <v>4928</v>
      </c>
      <c r="D4938" s="5"/>
    </row>
    <row r="4939" spans="3:4" x14ac:dyDescent="0.25">
      <c r="C4939" s="5">
        <v>4929</v>
      </c>
      <c r="D4939" s="5"/>
    </row>
    <row r="4940" spans="3:4" x14ac:dyDescent="0.25">
      <c r="C4940" s="5">
        <v>4930</v>
      </c>
      <c r="D4940" s="5"/>
    </row>
    <row r="4941" spans="3:4" x14ac:dyDescent="0.25">
      <c r="C4941" s="5">
        <v>4931</v>
      </c>
      <c r="D4941" s="5"/>
    </row>
    <row r="4942" spans="3:4" x14ac:dyDescent="0.25">
      <c r="C4942" s="5">
        <v>4932</v>
      </c>
      <c r="D4942" s="5"/>
    </row>
    <row r="4943" spans="3:4" x14ac:dyDescent="0.25">
      <c r="C4943" s="5">
        <v>4933</v>
      </c>
      <c r="D4943" s="5"/>
    </row>
    <row r="4944" spans="3:4" x14ac:dyDescent="0.25">
      <c r="C4944" s="5">
        <v>4934</v>
      </c>
      <c r="D4944" s="5"/>
    </row>
    <row r="4945" spans="3:4" x14ac:dyDescent="0.25">
      <c r="C4945" s="5">
        <v>4935</v>
      </c>
      <c r="D4945" s="5"/>
    </row>
    <row r="4946" spans="3:4" x14ac:dyDescent="0.25">
      <c r="C4946" s="5">
        <v>4936</v>
      </c>
      <c r="D4946" s="5"/>
    </row>
    <row r="4947" spans="3:4" x14ac:dyDescent="0.25">
      <c r="C4947" s="5">
        <v>4937</v>
      </c>
      <c r="D4947" s="5"/>
    </row>
    <row r="4948" spans="3:4" x14ac:dyDescent="0.25">
      <c r="C4948" s="5">
        <v>4938</v>
      </c>
      <c r="D4948" s="5"/>
    </row>
    <row r="4949" spans="3:4" x14ac:dyDescent="0.25">
      <c r="C4949" s="5">
        <v>4939</v>
      </c>
      <c r="D4949" s="5"/>
    </row>
    <row r="4950" spans="3:4" x14ac:dyDescent="0.25">
      <c r="C4950" s="5">
        <v>4940</v>
      </c>
      <c r="D4950" s="5"/>
    </row>
    <row r="4951" spans="3:4" x14ac:dyDescent="0.25">
      <c r="C4951" s="5">
        <v>4941</v>
      </c>
      <c r="D4951" s="5"/>
    </row>
    <row r="4952" spans="3:4" x14ac:dyDescent="0.25">
      <c r="C4952" s="5">
        <v>4942</v>
      </c>
      <c r="D4952" s="5"/>
    </row>
    <row r="4953" spans="3:4" x14ac:dyDescent="0.25">
      <c r="C4953" s="5">
        <v>4943</v>
      </c>
      <c r="D4953" s="5"/>
    </row>
    <row r="4954" spans="3:4" x14ac:dyDescent="0.25">
      <c r="C4954" s="5">
        <v>4944</v>
      </c>
      <c r="D4954" s="5"/>
    </row>
    <row r="4955" spans="3:4" x14ac:dyDescent="0.25">
      <c r="C4955" s="5">
        <v>4945</v>
      </c>
      <c r="D4955" s="5"/>
    </row>
    <row r="4956" spans="3:4" x14ac:dyDescent="0.25">
      <c r="C4956" s="5">
        <v>4946</v>
      </c>
      <c r="D4956" s="5"/>
    </row>
    <row r="4957" spans="3:4" x14ac:dyDescent="0.25">
      <c r="C4957" s="5">
        <v>4947</v>
      </c>
      <c r="D4957" s="5"/>
    </row>
    <row r="4958" spans="3:4" x14ac:dyDescent="0.25">
      <c r="C4958" s="5">
        <v>4948</v>
      </c>
      <c r="D4958" s="5"/>
    </row>
    <row r="4959" spans="3:4" x14ac:dyDescent="0.25">
      <c r="C4959" s="5">
        <v>4949</v>
      </c>
      <c r="D4959" s="5"/>
    </row>
    <row r="4960" spans="3:4" x14ac:dyDescent="0.25">
      <c r="C4960" s="5">
        <v>4950</v>
      </c>
      <c r="D4960" s="5"/>
    </row>
    <row r="4961" spans="3:4" x14ac:dyDescent="0.25">
      <c r="C4961" s="5">
        <v>4951</v>
      </c>
      <c r="D4961" s="5"/>
    </row>
    <row r="4962" spans="3:4" x14ac:dyDescent="0.25">
      <c r="C4962" s="5">
        <v>4952</v>
      </c>
      <c r="D4962" s="5"/>
    </row>
    <row r="4963" spans="3:4" x14ac:dyDescent="0.25">
      <c r="C4963" s="5">
        <v>4953</v>
      </c>
      <c r="D4963" s="5"/>
    </row>
    <row r="4964" spans="3:4" x14ac:dyDescent="0.25">
      <c r="C4964" s="5">
        <v>4954</v>
      </c>
      <c r="D4964" s="5"/>
    </row>
    <row r="4965" spans="3:4" x14ac:dyDescent="0.25">
      <c r="C4965" s="5">
        <v>4955</v>
      </c>
      <c r="D4965" s="5"/>
    </row>
    <row r="4966" spans="3:4" x14ac:dyDescent="0.25">
      <c r="C4966" s="5">
        <v>4956</v>
      </c>
      <c r="D4966" s="5"/>
    </row>
    <row r="4967" spans="3:4" x14ac:dyDescent="0.25">
      <c r="C4967" s="5">
        <v>4957</v>
      </c>
      <c r="D4967" s="5"/>
    </row>
    <row r="4968" spans="3:4" x14ac:dyDescent="0.25">
      <c r="C4968" s="5">
        <v>4958</v>
      </c>
      <c r="D4968" s="5"/>
    </row>
    <row r="4969" spans="3:4" x14ac:dyDescent="0.25">
      <c r="C4969" s="5">
        <v>4959</v>
      </c>
      <c r="D4969" s="5"/>
    </row>
    <row r="4970" spans="3:4" x14ac:dyDescent="0.25">
      <c r="C4970" s="5">
        <v>4960</v>
      </c>
      <c r="D4970" s="5"/>
    </row>
    <row r="4971" spans="3:4" x14ac:dyDescent="0.25">
      <c r="C4971" s="5">
        <v>4961</v>
      </c>
      <c r="D4971" s="5"/>
    </row>
    <row r="4972" spans="3:4" x14ac:dyDescent="0.25">
      <c r="C4972" s="5">
        <v>4962</v>
      </c>
      <c r="D4972" s="5"/>
    </row>
    <row r="4973" spans="3:4" x14ac:dyDescent="0.25">
      <c r="C4973" s="5">
        <v>4963</v>
      </c>
      <c r="D4973" s="5"/>
    </row>
    <row r="4974" spans="3:4" x14ac:dyDescent="0.25">
      <c r="C4974" s="5">
        <v>4964</v>
      </c>
      <c r="D4974" s="5"/>
    </row>
    <row r="4975" spans="3:4" x14ac:dyDescent="0.25">
      <c r="C4975" s="5">
        <v>4965</v>
      </c>
      <c r="D4975" s="5"/>
    </row>
    <row r="4976" spans="3:4" x14ac:dyDescent="0.25">
      <c r="C4976" s="5">
        <v>4966</v>
      </c>
      <c r="D4976" s="5"/>
    </row>
    <row r="4977" spans="3:4" x14ac:dyDescent="0.25">
      <c r="C4977" s="5">
        <v>4967</v>
      </c>
      <c r="D4977" s="5"/>
    </row>
    <row r="4978" spans="3:4" x14ac:dyDescent="0.25">
      <c r="C4978" s="5">
        <v>4968</v>
      </c>
      <c r="D4978" s="5"/>
    </row>
    <row r="4979" spans="3:4" x14ac:dyDescent="0.25">
      <c r="C4979" s="5">
        <v>4969</v>
      </c>
      <c r="D4979" s="5"/>
    </row>
    <row r="4980" spans="3:4" x14ac:dyDescent="0.25">
      <c r="C4980" s="5">
        <v>4970</v>
      </c>
      <c r="D4980" s="5"/>
    </row>
    <row r="4981" spans="3:4" x14ac:dyDescent="0.25">
      <c r="C4981" s="5">
        <v>4971</v>
      </c>
      <c r="D4981" s="5"/>
    </row>
    <row r="4982" spans="3:4" x14ac:dyDescent="0.25">
      <c r="C4982" s="5">
        <v>4972</v>
      </c>
      <c r="D4982" s="5"/>
    </row>
    <row r="4983" spans="3:4" x14ac:dyDescent="0.25">
      <c r="C4983" s="5">
        <v>4973</v>
      </c>
      <c r="D4983" s="5"/>
    </row>
    <row r="4984" spans="3:4" x14ac:dyDescent="0.25">
      <c r="C4984" s="5">
        <v>4974</v>
      </c>
      <c r="D4984" s="5"/>
    </row>
    <row r="4985" spans="3:4" x14ac:dyDescent="0.25">
      <c r="C4985" s="5">
        <v>4975</v>
      </c>
      <c r="D4985" s="5"/>
    </row>
    <row r="4986" spans="3:4" x14ac:dyDescent="0.25">
      <c r="C4986" s="5">
        <v>4976</v>
      </c>
      <c r="D4986" s="5"/>
    </row>
    <row r="4987" spans="3:4" x14ac:dyDescent="0.25">
      <c r="C4987" s="5">
        <v>4977</v>
      </c>
      <c r="D4987" s="5"/>
    </row>
    <row r="4988" spans="3:4" x14ac:dyDescent="0.25">
      <c r="C4988" s="5">
        <v>4978</v>
      </c>
      <c r="D4988" s="5"/>
    </row>
    <row r="4989" spans="3:4" x14ac:dyDescent="0.25">
      <c r="C4989" s="5">
        <v>4979</v>
      </c>
      <c r="D4989" s="5"/>
    </row>
    <row r="4990" spans="3:4" x14ac:dyDescent="0.25">
      <c r="C4990" s="5">
        <v>4980</v>
      </c>
      <c r="D4990" s="5"/>
    </row>
    <row r="4991" spans="3:4" x14ac:dyDescent="0.25">
      <c r="C4991" s="5">
        <v>4981</v>
      </c>
      <c r="D4991" s="5"/>
    </row>
    <row r="4992" spans="3:4" x14ac:dyDescent="0.25">
      <c r="C4992" s="5">
        <v>4982</v>
      </c>
      <c r="D4992" s="5"/>
    </row>
    <row r="4993" spans="3:4" x14ac:dyDescent="0.25">
      <c r="C4993" s="5">
        <v>4983</v>
      </c>
      <c r="D4993" s="5"/>
    </row>
    <row r="4994" spans="3:4" x14ac:dyDescent="0.25">
      <c r="C4994" s="5">
        <v>4984</v>
      </c>
      <c r="D4994" s="5"/>
    </row>
    <row r="4995" spans="3:4" x14ac:dyDescent="0.25">
      <c r="C4995" s="5">
        <v>4985</v>
      </c>
      <c r="D4995" s="5"/>
    </row>
    <row r="4996" spans="3:4" x14ac:dyDescent="0.25">
      <c r="C4996" s="5">
        <v>4986</v>
      </c>
      <c r="D4996" s="5"/>
    </row>
    <row r="4997" spans="3:4" x14ac:dyDescent="0.25">
      <c r="C4997" s="5">
        <v>4987</v>
      </c>
      <c r="D4997" s="5"/>
    </row>
    <row r="4998" spans="3:4" x14ac:dyDescent="0.25">
      <c r="C4998" s="5">
        <v>4988</v>
      </c>
      <c r="D4998" s="5"/>
    </row>
    <row r="4999" spans="3:4" x14ac:dyDescent="0.25">
      <c r="C4999" s="5">
        <v>4989</v>
      </c>
      <c r="D4999" s="5"/>
    </row>
    <row r="5000" spans="3:4" x14ac:dyDescent="0.25">
      <c r="C5000" s="5">
        <v>4990</v>
      </c>
      <c r="D5000" s="5"/>
    </row>
    <row r="5001" spans="3:4" x14ac:dyDescent="0.25">
      <c r="C5001" s="5">
        <v>4991</v>
      </c>
      <c r="D5001" s="5"/>
    </row>
    <row r="5002" spans="3:4" x14ac:dyDescent="0.25">
      <c r="C5002" s="5">
        <v>4992</v>
      </c>
      <c r="D5002" s="5"/>
    </row>
    <row r="5003" spans="3:4" x14ac:dyDescent="0.25">
      <c r="C5003" s="5">
        <v>4993</v>
      </c>
      <c r="D5003" s="5"/>
    </row>
    <row r="5004" spans="3:4" x14ac:dyDescent="0.25">
      <c r="C5004" s="5">
        <v>4994</v>
      </c>
      <c r="D5004" s="5"/>
    </row>
    <row r="5005" spans="3:4" x14ac:dyDescent="0.25">
      <c r="C5005" s="5">
        <v>4995</v>
      </c>
      <c r="D5005" s="5"/>
    </row>
    <row r="5006" spans="3:4" x14ac:dyDescent="0.25">
      <c r="C5006" s="5">
        <v>4996</v>
      </c>
      <c r="D5006" s="5"/>
    </row>
    <row r="5007" spans="3:4" x14ac:dyDescent="0.25">
      <c r="C5007" s="5">
        <v>4997</v>
      </c>
      <c r="D5007" s="5"/>
    </row>
    <row r="5008" spans="3:4" x14ac:dyDescent="0.25">
      <c r="C5008" s="5">
        <v>4998</v>
      </c>
      <c r="D5008" s="5"/>
    </row>
    <row r="5009" spans="3:4" x14ac:dyDescent="0.25">
      <c r="C5009" s="5">
        <v>4999</v>
      </c>
      <c r="D5009" s="5"/>
    </row>
    <row r="5010" spans="3:4" x14ac:dyDescent="0.25">
      <c r="C5010" s="5">
        <v>5000</v>
      </c>
      <c r="D5010" s="5"/>
    </row>
    <row r="5011" spans="3:4" x14ac:dyDescent="0.25">
      <c r="C5011" s="5">
        <v>5001</v>
      </c>
      <c r="D5011" s="5"/>
    </row>
    <row r="5012" spans="3:4" x14ac:dyDescent="0.25">
      <c r="C5012" s="5">
        <v>5002</v>
      </c>
      <c r="D5012" s="5"/>
    </row>
    <row r="5013" spans="3:4" x14ac:dyDescent="0.25">
      <c r="C5013" s="5">
        <v>5003</v>
      </c>
      <c r="D5013" s="5"/>
    </row>
    <row r="5014" spans="3:4" x14ac:dyDescent="0.25">
      <c r="C5014" s="5">
        <v>5004</v>
      </c>
      <c r="D5014" s="5"/>
    </row>
    <row r="5015" spans="3:4" x14ac:dyDescent="0.25">
      <c r="C5015" s="5">
        <v>5005</v>
      </c>
      <c r="D5015" s="5"/>
    </row>
    <row r="5016" spans="3:4" x14ac:dyDescent="0.25">
      <c r="C5016" s="5">
        <v>5006</v>
      </c>
      <c r="D5016" s="5"/>
    </row>
    <row r="5017" spans="3:4" x14ac:dyDescent="0.25">
      <c r="C5017" s="5">
        <v>5007</v>
      </c>
      <c r="D5017" s="5"/>
    </row>
    <row r="5018" spans="3:4" x14ac:dyDescent="0.25">
      <c r="C5018" s="5">
        <v>5008</v>
      </c>
      <c r="D5018" s="5"/>
    </row>
    <row r="5019" spans="3:4" x14ac:dyDescent="0.25">
      <c r="C5019" s="5">
        <v>5009</v>
      </c>
      <c r="D5019" s="5"/>
    </row>
    <row r="5020" spans="3:4" x14ac:dyDescent="0.25">
      <c r="C5020" s="5">
        <v>5010</v>
      </c>
      <c r="D5020" s="5"/>
    </row>
    <row r="5021" spans="3:4" x14ac:dyDescent="0.25">
      <c r="C5021" s="5">
        <v>5011</v>
      </c>
      <c r="D5021" s="5"/>
    </row>
    <row r="5022" spans="3:4" x14ac:dyDescent="0.25">
      <c r="C5022" s="5">
        <v>5012</v>
      </c>
      <c r="D5022" s="5"/>
    </row>
    <row r="5023" spans="3:4" x14ac:dyDescent="0.25">
      <c r="C5023" s="5">
        <v>5013</v>
      </c>
      <c r="D5023" s="5"/>
    </row>
    <row r="5024" spans="3:4" x14ac:dyDescent="0.25">
      <c r="C5024" s="5">
        <v>5014</v>
      </c>
      <c r="D5024" s="5"/>
    </row>
    <row r="5025" spans="3:4" x14ac:dyDescent="0.25">
      <c r="C5025" s="5">
        <v>5015</v>
      </c>
      <c r="D5025" s="5"/>
    </row>
    <row r="5026" spans="3:4" x14ac:dyDescent="0.25">
      <c r="C5026" s="5">
        <v>5016</v>
      </c>
      <c r="D5026" s="5"/>
    </row>
    <row r="5027" spans="3:4" x14ac:dyDescent="0.25">
      <c r="C5027" s="5">
        <v>5017</v>
      </c>
      <c r="D5027" s="5"/>
    </row>
    <row r="5028" spans="3:4" x14ac:dyDescent="0.25">
      <c r="C5028" s="5">
        <v>5018</v>
      </c>
      <c r="D5028" s="5"/>
    </row>
    <row r="5029" spans="3:4" x14ac:dyDescent="0.25">
      <c r="C5029" s="5">
        <v>5019</v>
      </c>
      <c r="D5029" s="5"/>
    </row>
    <row r="5030" spans="3:4" x14ac:dyDescent="0.25">
      <c r="C5030" s="5">
        <v>5020</v>
      </c>
      <c r="D5030" s="5"/>
    </row>
    <row r="5031" spans="3:4" x14ac:dyDescent="0.25">
      <c r="C5031" s="5">
        <v>5021</v>
      </c>
      <c r="D5031" s="5"/>
    </row>
    <row r="5032" spans="3:4" x14ac:dyDescent="0.25">
      <c r="C5032" s="5">
        <v>5022</v>
      </c>
      <c r="D5032" s="5"/>
    </row>
    <row r="5033" spans="3:4" x14ac:dyDescent="0.25">
      <c r="C5033" s="5">
        <v>5023</v>
      </c>
      <c r="D5033" s="5"/>
    </row>
    <row r="5034" spans="3:4" x14ac:dyDescent="0.25">
      <c r="C5034" s="5">
        <v>5024</v>
      </c>
      <c r="D5034" s="5"/>
    </row>
    <row r="5035" spans="3:4" x14ac:dyDescent="0.25">
      <c r="C5035" s="5">
        <v>5025</v>
      </c>
      <c r="D5035" s="5"/>
    </row>
    <row r="5036" spans="3:4" x14ac:dyDescent="0.25">
      <c r="C5036" s="5">
        <v>5026</v>
      </c>
      <c r="D5036" s="5"/>
    </row>
    <row r="5037" spans="3:4" x14ac:dyDescent="0.25">
      <c r="C5037" s="5">
        <v>5027</v>
      </c>
      <c r="D5037" s="5"/>
    </row>
    <row r="5038" spans="3:4" x14ac:dyDescent="0.25">
      <c r="C5038" s="5">
        <v>5028</v>
      </c>
      <c r="D5038" s="5"/>
    </row>
    <row r="5039" spans="3:4" x14ac:dyDescent="0.25">
      <c r="C5039" s="5">
        <v>5029</v>
      </c>
      <c r="D5039" s="5"/>
    </row>
    <row r="5040" spans="3:4" x14ac:dyDescent="0.25">
      <c r="C5040" s="5">
        <v>5030</v>
      </c>
      <c r="D5040" s="5"/>
    </row>
    <row r="5041" spans="3:4" x14ac:dyDescent="0.25">
      <c r="C5041" s="5">
        <v>5031</v>
      </c>
      <c r="D5041" s="5"/>
    </row>
    <row r="5042" spans="3:4" x14ac:dyDescent="0.25">
      <c r="C5042" s="5">
        <v>5032</v>
      </c>
      <c r="D5042" s="5"/>
    </row>
    <row r="5043" spans="3:4" x14ac:dyDescent="0.25">
      <c r="C5043" s="5">
        <v>5033</v>
      </c>
      <c r="D5043" s="5"/>
    </row>
    <row r="5044" spans="3:4" x14ac:dyDescent="0.25">
      <c r="C5044" s="5">
        <v>5034</v>
      </c>
      <c r="D5044" s="5"/>
    </row>
    <row r="5045" spans="3:4" x14ac:dyDescent="0.25">
      <c r="C5045" s="5">
        <v>5035</v>
      </c>
      <c r="D5045" s="5"/>
    </row>
    <row r="5046" spans="3:4" x14ac:dyDescent="0.25">
      <c r="C5046" s="5">
        <v>5036</v>
      </c>
      <c r="D5046" s="5"/>
    </row>
    <row r="5047" spans="3:4" x14ac:dyDescent="0.25">
      <c r="C5047" s="5">
        <v>5037</v>
      </c>
      <c r="D5047" s="5"/>
    </row>
    <row r="5048" spans="3:4" x14ac:dyDescent="0.25">
      <c r="C5048" s="5">
        <v>5038</v>
      </c>
      <c r="D5048" s="5"/>
    </row>
    <row r="5049" spans="3:4" x14ac:dyDescent="0.25">
      <c r="C5049" s="5">
        <v>5039</v>
      </c>
      <c r="D5049" s="5"/>
    </row>
    <row r="5050" spans="3:4" x14ac:dyDescent="0.25">
      <c r="C5050" s="5">
        <v>5040</v>
      </c>
      <c r="D5050" s="5"/>
    </row>
    <row r="5051" spans="3:4" x14ac:dyDescent="0.25">
      <c r="C5051" s="5">
        <v>5041</v>
      </c>
      <c r="D5051" s="5"/>
    </row>
    <row r="5052" spans="3:4" x14ac:dyDescent="0.25">
      <c r="C5052" s="5">
        <v>5042</v>
      </c>
      <c r="D5052" s="5"/>
    </row>
    <row r="5053" spans="3:4" x14ac:dyDescent="0.25">
      <c r="C5053" s="5">
        <v>5043</v>
      </c>
      <c r="D5053" s="5"/>
    </row>
    <row r="5054" spans="3:4" x14ac:dyDescent="0.25">
      <c r="C5054" s="5">
        <v>5044</v>
      </c>
      <c r="D5054" s="5"/>
    </row>
    <row r="5055" spans="3:4" x14ac:dyDescent="0.25">
      <c r="C5055" s="5">
        <v>5045</v>
      </c>
      <c r="D5055" s="5"/>
    </row>
    <row r="5056" spans="3:4" x14ac:dyDescent="0.25">
      <c r="C5056" s="5">
        <v>5046</v>
      </c>
      <c r="D5056" s="5"/>
    </row>
    <row r="5057" spans="3:4" x14ac:dyDescent="0.25">
      <c r="C5057" s="5">
        <v>5047</v>
      </c>
      <c r="D5057" s="5"/>
    </row>
    <row r="5058" spans="3:4" x14ac:dyDescent="0.25">
      <c r="C5058" s="5">
        <v>5048</v>
      </c>
      <c r="D5058" s="5"/>
    </row>
    <row r="5059" spans="3:4" x14ac:dyDescent="0.25">
      <c r="C5059" s="5">
        <v>5049</v>
      </c>
      <c r="D5059" s="5"/>
    </row>
    <row r="5060" spans="3:4" x14ac:dyDescent="0.25">
      <c r="C5060" s="5">
        <v>5050</v>
      </c>
      <c r="D5060" s="5"/>
    </row>
    <row r="5061" spans="3:4" x14ac:dyDescent="0.25">
      <c r="C5061" s="5">
        <v>5051</v>
      </c>
      <c r="D5061" s="5"/>
    </row>
    <row r="5062" spans="3:4" x14ac:dyDescent="0.25">
      <c r="C5062" s="5">
        <v>5052</v>
      </c>
      <c r="D5062" s="5"/>
    </row>
    <row r="5063" spans="3:4" x14ac:dyDescent="0.25">
      <c r="C5063" s="5">
        <v>5053</v>
      </c>
      <c r="D5063" s="5"/>
    </row>
    <row r="5064" spans="3:4" x14ac:dyDescent="0.25">
      <c r="C5064" s="5">
        <v>5054</v>
      </c>
      <c r="D5064" s="5"/>
    </row>
    <row r="5065" spans="3:4" x14ac:dyDescent="0.25">
      <c r="C5065" s="5">
        <v>5055</v>
      </c>
      <c r="D5065" s="5"/>
    </row>
    <row r="5066" spans="3:4" x14ac:dyDescent="0.25">
      <c r="C5066" s="5">
        <v>5056</v>
      </c>
      <c r="D5066" s="5"/>
    </row>
    <row r="5067" spans="3:4" x14ac:dyDescent="0.25">
      <c r="C5067" s="5">
        <v>5057</v>
      </c>
      <c r="D5067" s="5"/>
    </row>
    <row r="5068" spans="3:4" x14ac:dyDescent="0.25">
      <c r="C5068" s="5">
        <v>5058</v>
      </c>
      <c r="D5068" s="5"/>
    </row>
    <row r="5069" spans="3:4" x14ac:dyDescent="0.25">
      <c r="C5069" s="5">
        <v>5059</v>
      </c>
      <c r="D5069" s="5"/>
    </row>
    <row r="5070" spans="3:4" x14ac:dyDescent="0.25">
      <c r="C5070" s="5">
        <v>5060</v>
      </c>
      <c r="D5070" s="5"/>
    </row>
    <row r="5071" spans="3:4" x14ac:dyDescent="0.25">
      <c r="C5071" s="5">
        <v>5061</v>
      </c>
      <c r="D5071" s="5"/>
    </row>
    <row r="5072" spans="3:4" x14ac:dyDescent="0.25">
      <c r="C5072" s="5">
        <v>5062</v>
      </c>
      <c r="D5072" s="5"/>
    </row>
    <row r="5073" spans="3:4" x14ac:dyDescent="0.25">
      <c r="C5073" s="5">
        <v>5063</v>
      </c>
      <c r="D5073" s="5"/>
    </row>
    <row r="5074" spans="3:4" x14ac:dyDescent="0.25">
      <c r="C5074" s="5">
        <v>5064</v>
      </c>
      <c r="D5074" s="5"/>
    </row>
    <row r="5075" spans="3:4" x14ac:dyDescent="0.25">
      <c r="C5075" s="5">
        <v>5065</v>
      </c>
      <c r="D5075" s="5"/>
    </row>
    <row r="5076" spans="3:4" x14ac:dyDescent="0.25">
      <c r="C5076" s="5">
        <v>5066</v>
      </c>
      <c r="D5076" s="5"/>
    </row>
    <row r="5077" spans="3:4" x14ac:dyDescent="0.25">
      <c r="C5077" s="5">
        <v>5067</v>
      </c>
      <c r="D5077" s="5"/>
    </row>
    <row r="5078" spans="3:4" x14ac:dyDescent="0.25">
      <c r="C5078" s="5">
        <v>5068</v>
      </c>
      <c r="D5078" s="5"/>
    </row>
    <row r="5079" spans="3:4" x14ac:dyDescent="0.25">
      <c r="C5079" s="5">
        <v>5069</v>
      </c>
      <c r="D5079" s="5"/>
    </row>
    <row r="5080" spans="3:4" x14ac:dyDescent="0.25">
      <c r="C5080" s="5">
        <v>5070</v>
      </c>
      <c r="D5080" s="5"/>
    </row>
    <row r="5081" spans="3:4" x14ac:dyDescent="0.25">
      <c r="C5081" s="5">
        <v>5071</v>
      </c>
      <c r="D5081" s="5"/>
    </row>
    <row r="5082" spans="3:4" x14ac:dyDescent="0.25">
      <c r="C5082" s="5">
        <v>5072</v>
      </c>
      <c r="D5082" s="5"/>
    </row>
    <row r="5083" spans="3:4" x14ac:dyDescent="0.25">
      <c r="C5083" s="5">
        <v>5073</v>
      </c>
      <c r="D5083" s="5"/>
    </row>
    <row r="5084" spans="3:4" x14ac:dyDescent="0.25">
      <c r="C5084" s="5">
        <v>5074</v>
      </c>
      <c r="D5084" s="5"/>
    </row>
    <row r="5085" spans="3:4" x14ac:dyDescent="0.25">
      <c r="C5085" s="5">
        <v>5075</v>
      </c>
      <c r="D5085" s="5"/>
    </row>
    <row r="5086" spans="3:4" x14ac:dyDescent="0.25">
      <c r="C5086" s="5">
        <v>5076</v>
      </c>
      <c r="D5086" s="5"/>
    </row>
    <row r="5087" spans="3:4" x14ac:dyDescent="0.25">
      <c r="C5087" s="5">
        <v>5077</v>
      </c>
      <c r="D5087" s="5"/>
    </row>
    <row r="5088" spans="3:4" x14ac:dyDescent="0.25">
      <c r="C5088" s="5">
        <v>5078</v>
      </c>
      <c r="D5088" s="5"/>
    </row>
    <row r="5089" spans="3:4" x14ac:dyDescent="0.25">
      <c r="C5089" s="5">
        <v>5079</v>
      </c>
      <c r="D5089" s="5"/>
    </row>
    <row r="5090" spans="3:4" x14ac:dyDescent="0.25">
      <c r="C5090" s="5">
        <v>5080</v>
      </c>
      <c r="D5090" s="5"/>
    </row>
    <row r="5091" spans="3:4" x14ac:dyDescent="0.25">
      <c r="C5091" s="5">
        <v>5081</v>
      </c>
      <c r="D5091" s="5"/>
    </row>
    <row r="5092" spans="3:4" x14ac:dyDescent="0.25">
      <c r="C5092" s="5">
        <v>5082</v>
      </c>
      <c r="D5092" s="5"/>
    </row>
    <row r="5093" spans="3:4" x14ac:dyDescent="0.25">
      <c r="C5093" s="5">
        <v>5083</v>
      </c>
      <c r="D5093" s="5"/>
    </row>
    <row r="5094" spans="3:4" x14ac:dyDescent="0.25">
      <c r="C5094" s="5">
        <v>5084</v>
      </c>
      <c r="D5094" s="5"/>
    </row>
    <row r="5095" spans="3:4" x14ac:dyDescent="0.25">
      <c r="C5095" s="5">
        <v>5085</v>
      </c>
      <c r="D5095" s="5"/>
    </row>
    <row r="5096" spans="3:4" x14ac:dyDescent="0.25">
      <c r="C5096" s="5">
        <v>5086</v>
      </c>
      <c r="D5096" s="5"/>
    </row>
    <row r="5097" spans="3:4" x14ac:dyDescent="0.25">
      <c r="C5097" s="5">
        <v>5087</v>
      </c>
      <c r="D5097" s="5"/>
    </row>
    <row r="5098" spans="3:4" x14ac:dyDescent="0.25">
      <c r="C5098" s="5">
        <v>5088</v>
      </c>
      <c r="D5098" s="5"/>
    </row>
    <row r="5099" spans="3:4" x14ac:dyDescent="0.25">
      <c r="C5099" s="5">
        <v>5089</v>
      </c>
      <c r="D5099" s="5"/>
    </row>
    <row r="5100" spans="3:4" x14ac:dyDescent="0.25">
      <c r="C5100" s="5">
        <v>5090</v>
      </c>
      <c r="D5100" s="5"/>
    </row>
    <row r="5101" spans="3:4" x14ac:dyDescent="0.25">
      <c r="C5101" s="5">
        <v>5091</v>
      </c>
      <c r="D5101" s="5"/>
    </row>
    <row r="5102" spans="3:4" x14ac:dyDescent="0.25">
      <c r="C5102" s="5">
        <v>5092</v>
      </c>
      <c r="D5102" s="5"/>
    </row>
    <row r="5103" spans="3:4" x14ac:dyDescent="0.25">
      <c r="C5103" s="5">
        <v>5093</v>
      </c>
      <c r="D5103" s="5"/>
    </row>
    <row r="5104" spans="3:4" x14ac:dyDescent="0.25">
      <c r="C5104" s="5">
        <v>5094</v>
      </c>
      <c r="D5104" s="5"/>
    </row>
    <row r="5105" spans="3:4" x14ac:dyDescent="0.25">
      <c r="C5105" s="5">
        <v>5095</v>
      </c>
      <c r="D5105" s="5"/>
    </row>
    <row r="5106" spans="3:4" x14ac:dyDescent="0.25">
      <c r="C5106" s="5">
        <v>5096</v>
      </c>
      <c r="D5106" s="5"/>
    </row>
    <row r="5107" spans="3:4" x14ac:dyDescent="0.25">
      <c r="C5107" s="5">
        <v>5097</v>
      </c>
      <c r="D5107" s="5"/>
    </row>
    <row r="5108" spans="3:4" x14ac:dyDescent="0.25">
      <c r="C5108" s="5">
        <v>5098</v>
      </c>
      <c r="D5108" s="5"/>
    </row>
    <row r="5109" spans="3:4" x14ac:dyDescent="0.25">
      <c r="C5109" s="5">
        <v>5099</v>
      </c>
      <c r="D5109" s="5"/>
    </row>
    <row r="5110" spans="3:4" x14ac:dyDescent="0.25">
      <c r="C5110" s="5">
        <v>5100</v>
      </c>
      <c r="D5110" s="5"/>
    </row>
    <row r="5111" spans="3:4" x14ac:dyDescent="0.25">
      <c r="C5111" s="5">
        <v>5101</v>
      </c>
      <c r="D5111" s="5"/>
    </row>
    <row r="5112" spans="3:4" x14ac:dyDescent="0.25">
      <c r="C5112" s="5">
        <v>5102</v>
      </c>
      <c r="D5112" s="5"/>
    </row>
    <row r="5113" spans="3:4" x14ac:dyDescent="0.25">
      <c r="C5113" s="5">
        <v>5103</v>
      </c>
      <c r="D5113" s="5"/>
    </row>
    <row r="5114" spans="3:4" x14ac:dyDescent="0.25">
      <c r="C5114" s="5">
        <v>5104</v>
      </c>
      <c r="D5114" s="5"/>
    </row>
    <row r="5115" spans="3:4" x14ac:dyDescent="0.25">
      <c r="C5115" s="5">
        <v>5105</v>
      </c>
      <c r="D5115" s="5"/>
    </row>
    <row r="5116" spans="3:4" x14ac:dyDescent="0.25">
      <c r="C5116" s="5">
        <v>5106</v>
      </c>
      <c r="D5116" s="5"/>
    </row>
    <row r="5117" spans="3:4" x14ac:dyDescent="0.25">
      <c r="C5117" s="5">
        <v>5107</v>
      </c>
      <c r="D5117" s="5"/>
    </row>
    <row r="5118" spans="3:4" x14ac:dyDescent="0.25">
      <c r="C5118" s="5">
        <v>5108</v>
      </c>
      <c r="D5118" s="5"/>
    </row>
    <row r="5119" spans="3:4" x14ac:dyDescent="0.25">
      <c r="C5119" s="5">
        <v>5109</v>
      </c>
      <c r="D5119" s="5"/>
    </row>
    <row r="5120" spans="3:4" x14ac:dyDescent="0.25">
      <c r="C5120" s="5">
        <v>5110</v>
      </c>
      <c r="D5120" s="5"/>
    </row>
    <row r="5121" spans="3:4" x14ac:dyDescent="0.25">
      <c r="C5121" s="5">
        <v>5111</v>
      </c>
      <c r="D5121" s="5"/>
    </row>
    <row r="5122" spans="3:4" x14ac:dyDescent="0.25">
      <c r="C5122" s="5">
        <v>5112</v>
      </c>
      <c r="D5122" s="5"/>
    </row>
    <row r="5123" spans="3:4" x14ac:dyDescent="0.25">
      <c r="C5123" s="5">
        <v>5113</v>
      </c>
      <c r="D5123" s="5"/>
    </row>
    <row r="5124" spans="3:4" x14ac:dyDescent="0.25">
      <c r="C5124" s="5">
        <v>5114</v>
      </c>
      <c r="D5124" s="5"/>
    </row>
    <row r="5125" spans="3:4" x14ac:dyDescent="0.25">
      <c r="C5125" s="5">
        <v>5115</v>
      </c>
      <c r="D5125" s="5"/>
    </row>
    <row r="5126" spans="3:4" x14ac:dyDescent="0.25">
      <c r="C5126" s="5">
        <v>5116</v>
      </c>
      <c r="D5126" s="5"/>
    </row>
    <row r="5127" spans="3:4" x14ac:dyDescent="0.25">
      <c r="C5127" s="5">
        <v>5117</v>
      </c>
      <c r="D5127" s="5"/>
    </row>
    <row r="5128" spans="3:4" x14ac:dyDescent="0.25">
      <c r="C5128" s="5">
        <v>5118</v>
      </c>
      <c r="D5128" s="5"/>
    </row>
    <row r="5129" spans="3:4" x14ac:dyDescent="0.25">
      <c r="C5129" s="5">
        <v>5119</v>
      </c>
      <c r="D5129" s="5"/>
    </row>
    <row r="5130" spans="3:4" x14ac:dyDescent="0.25">
      <c r="C5130" s="5">
        <v>5120</v>
      </c>
      <c r="D5130" s="5"/>
    </row>
    <row r="5131" spans="3:4" x14ac:dyDescent="0.25">
      <c r="C5131" s="5">
        <v>5121</v>
      </c>
      <c r="D5131" s="5"/>
    </row>
    <row r="5132" spans="3:4" x14ac:dyDescent="0.25">
      <c r="C5132" s="5">
        <v>5122</v>
      </c>
      <c r="D5132" s="5"/>
    </row>
    <row r="5133" spans="3:4" x14ac:dyDescent="0.25">
      <c r="C5133" s="5">
        <v>5123</v>
      </c>
      <c r="D5133" s="5"/>
    </row>
    <row r="5134" spans="3:4" x14ac:dyDescent="0.25">
      <c r="C5134" s="5">
        <v>5124</v>
      </c>
      <c r="D5134" s="5"/>
    </row>
    <row r="5135" spans="3:4" x14ac:dyDescent="0.25">
      <c r="C5135" s="5">
        <v>5125</v>
      </c>
      <c r="D5135" s="5"/>
    </row>
    <row r="5136" spans="3:4" x14ac:dyDescent="0.25">
      <c r="C5136" s="5">
        <v>5126</v>
      </c>
      <c r="D5136" s="5"/>
    </row>
    <row r="5137" spans="3:4" x14ac:dyDescent="0.25">
      <c r="C5137" s="5">
        <v>5127</v>
      </c>
      <c r="D5137" s="5"/>
    </row>
    <row r="5138" spans="3:4" x14ac:dyDescent="0.25">
      <c r="C5138" s="5">
        <v>5128</v>
      </c>
      <c r="D5138" s="5"/>
    </row>
    <row r="5139" spans="3:4" x14ac:dyDescent="0.25">
      <c r="C5139" s="5">
        <v>5129</v>
      </c>
      <c r="D5139" s="5"/>
    </row>
    <row r="5140" spans="3:4" x14ac:dyDescent="0.25">
      <c r="C5140" s="5">
        <v>5130</v>
      </c>
      <c r="D5140" s="5"/>
    </row>
    <row r="5141" spans="3:4" x14ac:dyDescent="0.25">
      <c r="C5141" s="5">
        <v>5131</v>
      </c>
      <c r="D5141" s="5"/>
    </row>
    <row r="5142" spans="3:4" x14ac:dyDescent="0.25">
      <c r="C5142" s="5">
        <v>5132</v>
      </c>
      <c r="D5142" s="5"/>
    </row>
    <row r="5143" spans="3:4" x14ac:dyDescent="0.25">
      <c r="C5143" s="5">
        <v>5133</v>
      </c>
      <c r="D5143" s="5"/>
    </row>
    <row r="5144" spans="3:4" x14ac:dyDescent="0.25">
      <c r="C5144" s="5">
        <v>5134</v>
      </c>
      <c r="D5144" s="5"/>
    </row>
    <row r="5145" spans="3:4" x14ac:dyDescent="0.25">
      <c r="C5145" s="5">
        <v>5135</v>
      </c>
      <c r="D5145" s="5"/>
    </row>
    <row r="5146" spans="3:4" x14ac:dyDescent="0.25">
      <c r="C5146" s="5">
        <v>5136</v>
      </c>
      <c r="D5146" s="5"/>
    </row>
    <row r="5147" spans="3:4" x14ac:dyDescent="0.25">
      <c r="C5147" s="5">
        <v>5137</v>
      </c>
      <c r="D5147" s="5"/>
    </row>
    <row r="5148" spans="3:4" x14ac:dyDescent="0.25">
      <c r="C5148" s="5">
        <v>5138</v>
      </c>
      <c r="D5148" s="5"/>
    </row>
    <row r="5149" spans="3:4" x14ac:dyDescent="0.25">
      <c r="C5149" s="5">
        <v>5139</v>
      </c>
      <c r="D5149" s="5"/>
    </row>
    <row r="5150" spans="3:4" x14ac:dyDescent="0.25">
      <c r="C5150" s="5">
        <v>5140</v>
      </c>
      <c r="D5150" s="5"/>
    </row>
    <row r="5151" spans="3:4" x14ac:dyDescent="0.25">
      <c r="C5151" s="5">
        <v>5141</v>
      </c>
      <c r="D5151" s="5"/>
    </row>
    <row r="5152" spans="3:4" x14ac:dyDescent="0.25">
      <c r="C5152" s="5">
        <v>5142</v>
      </c>
      <c r="D5152" s="5"/>
    </row>
    <row r="5153" spans="3:4" x14ac:dyDescent="0.25">
      <c r="C5153" s="5">
        <v>5143</v>
      </c>
      <c r="D5153" s="5"/>
    </row>
    <row r="5154" spans="3:4" x14ac:dyDescent="0.25">
      <c r="C5154" s="5">
        <v>5144</v>
      </c>
      <c r="D5154" s="5"/>
    </row>
    <row r="5155" spans="3:4" x14ac:dyDescent="0.25">
      <c r="C5155" s="5">
        <v>5145</v>
      </c>
      <c r="D5155" s="5"/>
    </row>
    <row r="5156" spans="3:4" x14ac:dyDescent="0.25">
      <c r="C5156" s="5">
        <v>5146</v>
      </c>
      <c r="D5156" s="5"/>
    </row>
    <row r="5157" spans="3:4" x14ac:dyDescent="0.25">
      <c r="C5157" s="5">
        <v>5147</v>
      </c>
      <c r="D5157" s="5"/>
    </row>
    <row r="5158" spans="3:4" x14ac:dyDescent="0.25">
      <c r="C5158" s="5">
        <v>5148</v>
      </c>
      <c r="D5158" s="5"/>
    </row>
    <row r="5159" spans="3:4" x14ac:dyDescent="0.25">
      <c r="C5159" s="5">
        <v>5149</v>
      </c>
      <c r="D5159" s="5"/>
    </row>
    <row r="5160" spans="3:4" x14ac:dyDescent="0.25">
      <c r="C5160" s="5">
        <v>5150</v>
      </c>
      <c r="D5160" s="5"/>
    </row>
    <row r="5161" spans="3:4" x14ac:dyDescent="0.25">
      <c r="C5161" s="5">
        <v>5151</v>
      </c>
      <c r="D5161" s="5"/>
    </row>
    <row r="5162" spans="3:4" x14ac:dyDescent="0.25">
      <c r="C5162" s="5">
        <v>5152</v>
      </c>
      <c r="D5162" s="5"/>
    </row>
    <row r="5163" spans="3:4" x14ac:dyDescent="0.25">
      <c r="C5163" s="5">
        <v>5153</v>
      </c>
      <c r="D5163" s="5"/>
    </row>
    <row r="5164" spans="3:4" x14ac:dyDescent="0.25">
      <c r="C5164" s="5">
        <v>5154</v>
      </c>
      <c r="D5164" s="5"/>
    </row>
    <row r="5165" spans="3:4" x14ac:dyDescent="0.25">
      <c r="C5165" s="5">
        <v>5155</v>
      </c>
      <c r="D5165" s="5"/>
    </row>
    <row r="5166" spans="3:4" x14ac:dyDescent="0.25">
      <c r="C5166" s="5">
        <v>5156</v>
      </c>
      <c r="D5166" s="5"/>
    </row>
    <row r="5167" spans="3:4" x14ac:dyDescent="0.25">
      <c r="C5167" s="5">
        <v>5157</v>
      </c>
      <c r="D5167" s="5"/>
    </row>
    <row r="5168" spans="3:4" x14ac:dyDescent="0.25">
      <c r="C5168" s="5">
        <v>5158</v>
      </c>
      <c r="D5168" s="5"/>
    </row>
    <row r="5169" spans="3:4" x14ac:dyDescent="0.25">
      <c r="C5169" s="5">
        <v>5159</v>
      </c>
      <c r="D5169" s="5"/>
    </row>
    <row r="5170" spans="3:4" x14ac:dyDescent="0.25">
      <c r="C5170" s="5">
        <v>5160</v>
      </c>
      <c r="D5170" s="5"/>
    </row>
    <row r="5171" spans="3:4" x14ac:dyDescent="0.25">
      <c r="C5171" s="5">
        <v>5161</v>
      </c>
      <c r="D5171" s="5"/>
    </row>
    <row r="5172" spans="3:4" x14ac:dyDescent="0.25">
      <c r="C5172" s="5">
        <v>5162</v>
      </c>
      <c r="D5172" s="5"/>
    </row>
    <row r="5173" spans="3:4" x14ac:dyDescent="0.25">
      <c r="C5173" s="5">
        <v>5163</v>
      </c>
      <c r="D5173" s="5"/>
    </row>
    <row r="5174" spans="3:4" x14ac:dyDescent="0.25">
      <c r="C5174" s="5">
        <v>5164</v>
      </c>
      <c r="D5174" s="5"/>
    </row>
    <row r="5175" spans="3:4" x14ac:dyDescent="0.25">
      <c r="C5175" s="5">
        <v>5165</v>
      </c>
      <c r="D5175" s="5"/>
    </row>
    <row r="5176" spans="3:4" x14ac:dyDescent="0.25">
      <c r="C5176" s="5">
        <v>5166</v>
      </c>
      <c r="D5176" s="5"/>
    </row>
    <row r="5177" spans="3:4" x14ac:dyDescent="0.25">
      <c r="C5177" s="5">
        <v>5167</v>
      </c>
      <c r="D5177" s="5"/>
    </row>
    <row r="5178" spans="3:4" x14ac:dyDescent="0.25">
      <c r="C5178" s="5">
        <v>5168</v>
      </c>
      <c r="D5178" s="5"/>
    </row>
    <row r="5179" spans="3:4" x14ac:dyDescent="0.25">
      <c r="C5179" s="5">
        <v>5169</v>
      </c>
      <c r="D5179" s="5"/>
    </row>
    <row r="5180" spans="3:4" x14ac:dyDescent="0.25">
      <c r="C5180" s="5">
        <v>5170</v>
      </c>
      <c r="D5180" s="5"/>
    </row>
    <row r="5181" spans="3:4" x14ac:dyDescent="0.25">
      <c r="C5181" s="5">
        <v>5171</v>
      </c>
      <c r="D5181" s="5"/>
    </row>
    <row r="5182" spans="3:4" x14ac:dyDescent="0.25">
      <c r="C5182" s="5">
        <v>5172</v>
      </c>
      <c r="D5182" s="5"/>
    </row>
    <row r="5183" spans="3:4" x14ac:dyDescent="0.25">
      <c r="C5183" s="5">
        <v>5173</v>
      </c>
      <c r="D5183" s="5"/>
    </row>
    <row r="5184" spans="3:4" x14ac:dyDescent="0.25">
      <c r="C5184" s="5">
        <v>5174</v>
      </c>
      <c r="D5184" s="5"/>
    </row>
    <row r="5185" spans="3:4" x14ac:dyDescent="0.25">
      <c r="C5185" s="5">
        <v>5175</v>
      </c>
      <c r="D5185" s="5"/>
    </row>
    <row r="5186" spans="3:4" x14ac:dyDescent="0.25">
      <c r="C5186" s="5">
        <v>5176</v>
      </c>
      <c r="D5186" s="5"/>
    </row>
    <row r="5187" spans="3:4" x14ac:dyDescent="0.25">
      <c r="C5187" s="5">
        <v>5177</v>
      </c>
      <c r="D5187" s="5"/>
    </row>
    <row r="5188" spans="3:4" x14ac:dyDescent="0.25">
      <c r="C5188" s="5">
        <v>5178</v>
      </c>
      <c r="D5188" s="5"/>
    </row>
    <row r="5189" spans="3:4" x14ac:dyDescent="0.25">
      <c r="C5189" s="5">
        <v>5179</v>
      </c>
      <c r="D5189" s="5"/>
    </row>
    <row r="5190" spans="3:4" x14ac:dyDescent="0.25">
      <c r="C5190" s="5">
        <v>5180</v>
      </c>
      <c r="D5190" s="5"/>
    </row>
    <row r="5191" spans="3:4" x14ac:dyDescent="0.25">
      <c r="C5191" s="5">
        <v>5181</v>
      </c>
      <c r="D5191" s="5"/>
    </row>
    <row r="5192" spans="3:4" x14ac:dyDescent="0.25">
      <c r="C5192" s="5">
        <v>5182</v>
      </c>
      <c r="D5192" s="5"/>
    </row>
    <row r="5193" spans="3:4" x14ac:dyDescent="0.25">
      <c r="C5193" s="5">
        <v>5183</v>
      </c>
      <c r="D5193" s="5"/>
    </row>
    <row r="5194" spans="3:4" x14ac:dyDescent="0.25">
      <c r="C5194" s="5">
        <v>5184</v>
      </c>
      <c r="D5194" s="5"/>
    </row>
    <row r="5195" spans="3:4" x14ac:dyDescent="0.25">
      <c r="C5195" s="5">
        <v>5185</v>
      </c>
      <c r="D5195" s="5"/>
    </row>
    <row r="5196" spans="3:4" x14ac:dyDescent="0.25">
      <c r="C5196" s="5">
        <v>5186</v>
      </c>
      <c r="D5196" s="5"/>
    </row>
    <row r="5197" spans="3:4" x14ac:dyDescent="0.25">
      <c r="C5197" s="5">
        <v>5187</v>
      </c>
      <c r="D5197" s="5"/>
    </row>
    <row r="5198" spans="3:4" x14ac:dyDescent="0.25">
      <c r="C5198" s="5">
        <v>5188</v>
      </c>
      <c r="D5198" s="5"/>
    </row>
    <row r="5199" spans="3:4" x14ac:dyDescent="0.25">
      <c r="C5199" s="5">
        <v>5189</v>
      </c>
      <c r="D5199" s="5"/>
    </row>
    <row r="5200" spans="3:4" x14ac:dyDescent="0.25">
      <c r="C5200" s="5">
        <v>5190</v>
      </c>
      <c r="D5200" s="5"/>
    </row>
    <row r="5201" spans="3:4" x14ac:dyDescent="0.25">
      <c r="C5201" s="5">
        <v>5191</v>
      </c>
      <c r="D5201" s="5"/>
    </row>
    <row r="5202" spans="3:4" x14ac:dyDescent="0.25">
      <c r="C5202" s="5">
        <v>5192</v>
      </c>
      <c r="D5202" s="5"/>
    </row>
    <row r="5203" spans="3:4" x14ac:dyDescent="0.25">
      <c r="C5203" s="5">
        <v>5193</v>
      </c>
      <c r="D5203" s="5"/>
    </row>
    <row r="5204" spans="3:4" x14ac:dyDescent="0.25">
      <c r="C5204" s="5">
        <v>5194</v>
      </c>
      <c r="D5204" s="5"/>
    </row>
    <row r="5205" spans="3:4" x14ac:dyDescent="0.25">
      <c r="C5205" s="5">
        <v>5195</v>
      </c>
      <c r="D5205" s="5"/>
    </row>
    <row r="5206" spans="3:4" x14ac:dyDescent="0.25">
      <c r="C5206" s="5">
        <v>5196</v>
      </c>
      <c r="D5206" s="5"/>
    </row>
    <row r="5207" spans="3:4" x14ac:dyDescent="0.25">
      <c r="C5207" s="5">
        <v>5197</v>
      </c>
      <c r="D5207" s="5"/>
    </row>
    <row r="5208" spans="3:4" x14ac:dyDescent="0.25">
      <c r="C5208" s="5">
        <v>5198</v>
      </c>
      <c r="D5208" s="5"/>
    </row>
    <row r="5209" spans="3:4" x14ac:dyDescent="0.25">
      <c r="C5209" s="5">
        <v>5199</v>
      </c>
      <c r="D5209" s="5"/>
    </row>
    <row r="5210" spans="3:4" x14ac:dyDescent="0.25">
      <c r="C5210" s="5">
        <v>5200</v>
      </c>
      <c r="D5210" s="5"/>
    </row>
    <row r="5211" spans="3:4" x14ac:dyDescent="0.25">
      <c r="C5211" s="5">
        <v>5201</v>
      </c>
      <c r="D5211" s="5"/>
    </row>
    <row r="5212" spans="3:4" x14ac:dyDescent="0.25">
      <c r="C5212" s="5">
        <v>5202</v>
      </c>
      <c r="D5212" s="5"/>
    </row>
    <row r="5213" spans="3:4" x14ac:dyDescent="0.25">
      <c r="C5213" s="5">
        <v>5203</v>
      </c>
      <c r="D5213" s="5"/>
    </row>
    <row r="5214" spans="3:4" x14ac:dyDescent="0.25">
      <c r="C5214" s="5">
        <v>5204</v>
      </c>
      <c r="D5214" s="5"/>
    </row>
    <row r="5215" spans="3:4" x14ac:dyDescent="0.25">
      <c r="C5215" s="5">
        <v>5205</v>
      </c>
      <c r="D5215" s="5"/>
    </row>
    <row r="5216" spans="3:4" x14ac:dyDescent="0.25">
      <c r="C5216" s="5">
        <v>5206</v>
      </c>
      <c r="D5216" s="5"/>
    </row>
    <row r="5217" spans="3:4" x14ac:dyDescent="0.25">
      <c r="C5217" s="5">
        <v>5207</v>
      </c>
      <c r="D5217" s="5"/>
    </row>
    <row r="5218" spans="3:4" x14ac:dyDescent="0.25">
      <c r="C5218" s="5">
        <v>5208</v>
      </c>
      <c r="D5218" s="5"/>
    </row>
    <row r="5219" spans="3:4" x14ac:dyDescent="0.25">
      <c r="C5219" s="5">
        <v>5209</v>
      </c>
      <c r="D5219" s="5"/>
    </row>
    <row r="5220" spans="3:4" x14ac:dyDescent="0.25">
      <c r="C5220" s="5">
        <v>5210</v>
      </c>
      <c r="D5220" s="5"/>
    </row>
    <row r="5221" spans="3:4" x14ac:dyDescent="0.25">
      <c r="C5221" s="5">
        <v>5211</v>
      </c>
      <c r="D5221" s="5"/>
    </row>
    <row r="5222" spans="3:4" x14ac:dyDescent="0.25">
      <c r="C5222" s="5">
        <v>5212</v>
      </c>
      <c r="D5222" s="5"/>
    </row>
    <row r="5223" spans="3:4" x14ac:dyDescent="0.25">
      <c r="C5223" s="5">
        <v>5213</v>
      </c>
      <c r="D5223" s="5"/>
    </row>
    <row r="5224" spans="3:4" x14ac:dyDescent="0.25">
      <c r="C5224" s="5">
        <v>5214</v>
      </c>
      <c r="D5224" s="5"/>
    </row>
    <row r="5225" spans="3:4" x14ac:dyDescent="0.25">
      <c r="C5225" s="5">
        <v>5215</v>
      </c>
      <c r="D5225" s="5"/>
    </row>
    <row r="5226" spans="3:4" x14ac:dyDescent="0.25">
      <c r="C5226" s="5">
        <v>5216</v>
      </c>
      <c r="D5226" s="5"/>
    </row>
    <row r="5227" spans="3:4" x14ac:dyDescent="0.25">
      <c r="C5227" s="5">
        <v>5217</v>
      </c>
      <c r="D5227" s="5"/>
    </row>
    <row r="5228" spans="3:4" x14ac:dyDescent="0.25">
      <c r="C5228" s="5">
        <v>5218</v>
      </c>
      <c r="D5228" s="5"/>
    </row>
    <row r="5229" spans="3:4" x14ac:dyDescent="0.25">
      <c r="C5229" s="5">
        <v>5219</v>
      </c>
      <c r="D5229" s="5"/>
    </row>
    <row r="5230" spans="3:4" x14ac:dyDescent="0.25">
      <c r="C5230" s="5">
        <v>5220</v>
      </c>
      <c r="D5230" s="5"/>
    </row>
    <row r="5231" spans="3:4" x14ac:dyDescent="0.25">
      <c r="C5231" s="5">
        <v>5221</v>
      </c>
      <c r="D5231" s="5"/>
    </row>
    <row r="5232" spans="3:4" x14ac:dyDescent="0.25">
      <c r="C5232" s="5">
        <v>5222</v>
      </c>
      <c r="D5232" s="5"/>
    </row>
    <row r="5233" spans="3:4" x14ac:dyDescent="0.25">
      <c r="C5233" s="5">
        <v>5223</v>
      </c>
      <c r="D5233" s="5"/>
    </row>
    <row r="5234" spans="3:4" x14ac:dyDescent="0.25">
      <c r="C5234" s="5">
        <v>5224</v>
      </c>
      <c r="D5234" s="5"/>
    </row>
    <row r="5235" spans="3:4" x14ac:dyDescent="0.25">
      <c r="C5235" s="5">
        <v>5225</v>
      </c>
      <c r="D5235" s="5"/>
    </row>
    <row r="5236" spans="3:4" x14ac:dyDescent="0.25">
      <c r="C5236" s="5">
        <v>5226</v>
      </c>
      <c r="D5236" s="5"/>
    </row>
    <row r="5237" spans="3:4" x14ac:dyDescent="0.25">
      <c r="C5237" s="5">
        <v>5227</v>
      </c>
      <c r="D5237" s="5"/>
    </row>
    <row r="5238" spans="3:4" x14ac:dyDescent="0.25">
      <c r="C5238" s="5">
        <v>5228</v>
      </c>
      <c r="D5238" s="5"/>
    </row>
    <row r="5239" spans="3:4" x14ac:dyDescent="0.25">
      <c r="C5239" s="5">
        <v>5229</v>
      </c>
      <c r="D5239" s="5"/>
    </row>
    <row r="5240" spans="3:4" x14ac:dyDescent="0.25">
      <c r="C5240" s="5">
        <v>5230</v>
      </c>
      <c r="D5240" s="5"/>
    </row>
    <row r="5241" spans="3:4" x14ac:dyDescent="0.25">
      <c r="C5241" s="5">
        <v>5231</v>
      </c>
      <c r="D5241" s="5"/>
    </row>
    <row r="5242" spans="3:4" x14ac:dyDescent="0.25">
      <c r="C5242" s="5">
        <v>5232</v>
      </c>
      <c r="D5242" s="5"/>
    </row>
    <row r="5243" spans="3:4" x14ac:dyDescent="0.25">
      <c r="C5243" s="5">
        <v>5233</v>
      </c>
      <c r="D5243" s="5"/>
    </row>
    <row r="5244" spans="3:4" x14ac:dyDescent="0.25">
      <c r="C5244" s="5">
        <v>5234</v>
      </c>
      <c r="D5244" s="5"/>
    </row>
    <row r="5245" spans="3:4" x14ac:dyDescent="0.25">
      <c r="C5245" s="5">
        <v>5235</v>
      </c>
      <c r="D5245" s="5"/>
    </row>
    <row r="5246" spans="3:4" x14ac:dyDescent="0.25">
      <c r="C5246" s="5">
        <v>5236</v>
      </c>
      <c r="D5246" s="5"/>
    </row>
    <row r="5247" spans="3:4" x14ac:dyDescent="0.25">
      <c r="C5247" s="5">
        <v>5237</v>
      </c>
      <c r="D5247" s="5"/>
    </row>
    <row r="5248" spans="3:4" x14ac:dyDescent="0.25">
      <c r="C5248" s="5">
        <v>5238</v>
      </c>
      <c r="D5248" s="5"/>
    </row>
    <row r="5249" spans="3:4" x14ac:dyDescent="0.25">
      <c r="C5249" s="5">
        <v>5239</v>
      </c>
      <c r="D5249" s="5"/>
    </row>
    <row r="5250" spans="3:4" x14ac:dyDescent="0.25">
      <c r="C5250" s="5">
        <v>5240</v>
      </c>
      <c r="D5250" s="5"/>
    </row>
    <row r="5251" spans="3:4" x14ac:dyDescent="0.25">
      <c r="C5251" s="5">
        <v>5241</v>
      </c>
      <c r="D5251" s="5"/>
    </row>
    <row r="5252" spans="3:4" x14ac:dyDescent="0.25">
      <c r="C5252" s="5">
        <v>5242</v>
      </c>
      <c r="D5252" s="5"/>
    </row>
    <row r="5253" spans="3:4" x14ac:dyDescent="0.25">
      <c r="C5253" s="5">
        <v>5243</v>
      </c>
      <c r="D5253" s="5"/>
    </row>
    <row r="5254" spans="3:4" x14ac:dyDescent="0.25">
      <c r="C5254" s="5">
        <v>5244</v>
      </c>
      <c r="D5254" s="5"/>
    </row>
    <row r="5255" spans="3:4" x14ac:dyDescent="0.25">
      <c r="C5255" s="5">
        <v>5245</v>
      </c>
      <c r="D5255" s="5"/>
    </row>
    <row r="5256" spans="3:4" x14ac:dyDescent="0.25">
      <c r="C5256" s="5">
        <v>5246</v>
      </c>
      <c r="D5256" s="5"/>
    </row>
    <row r="5257" spans="3:4" x14ac:dyDescent="0.25">
      <c r="C5257" s="5">
        <v>5247</v>
      </c>
      <c r="D5257" s="5"/>
    </row>
    <row r="5258" spans="3:4" x14ac:dyDescent="0.25">
      <c r="C5258" s="5">
        <v>5248</v>
      </c>
      <c r="D5258" s="5"/>
    </row>
    <row r="5259" spans="3:4" x14ac:dyDescent="0.25">
      <c r="C5259" s="5">
        <v>5249</v>
      </c>
      <c r="D5259" s="5"/>
    </row>
    <row r="5260" spans="3:4" x14ac:dyDescent="0.25">
      <c r="C5260" s="5">
        <v>5250</v>
      </c>
      <c r="D5260" s="5"/>
    </row>
    <row r="5261" spans="3:4" x14ac:dyDescent="0.25">
      <c r="C5261" s="5">
        <v>5251</v>
      </c>
      <c r="D5261" s="5"/>
    </row>
    <row r="5262" spans="3:4" x14ac:dyDescent="0.25">
      <c r="C5262" s="5">
        <v>5252</v>
      </c>
      <c r="D5262" s="5"/>
    </row>
    <row r="5263" spans="3:4" x14ac:dyDescent="0.25">
      <c r="C5263" s="5">
        <v>5253</v>
      </c>
      <c r="D5263" s="5"/>
    </row>
    <row r="5264" spans="3:4" x14ac:dyDescent="0.25">
      <c r="C5264" s="5">
        <v>5254</v>
      </c>
      <c r="D5264" s="5"/>
    </row>
    <row r="5265" spans="3:4" x14ac:dyDescent="0.25">
      <c r="C5265" s="5">
        <v>5255</v>
      </c>
      <c r="D5265" s="5"/>
    </row>
    <row r="5266" spans="3:4" x14ac:dyDescent="0.25">
      <c r="C5266" s="5">
        <v>5256</v>
      </c>
      <c r="D5266" s="5"/>
    </row>
    <row r="5267" spans="3:4" x14ac:dyDescent="0.25">
      <c r="C5267" s="5">
        <v>5257</v>
      </c>
      <c r="D5267" s="5"/>
    </row>
    <row r="5268" spans="3:4" x14ac:dyDescent="0.25">
      <c r="C5268" s="5">
        <v>5258</v>
      </c>
      <c r="D5268" s="5"/>
    </row>
    <row r="5269" spans="3:4" x14ac:dyDescent="0.25">
      <c r="C5269" s="5">
        <v>5259</v>
      </c>
      <c r="D5269" s="5"/>
    </row>
    <row r="5270" spans="3:4" x14ac:dyDescent="0.25">
      <c r="C5270" s="5">
        <v>5260</v>
      </c>
      <c r="D5270" s="5"/>
    </row>
    <row r="5271" spans="3:4" x14ac:dyDescent="0.25">
      <c r="C5271" s="5">
        <v>5261</v>
      </c>
      <c r="D5271" s="5"/>
    </row>
    <row r="5272" spans="3:4" x14ac:dyDescent="0.25">
      <c r="C5272" s="5">
        <v>5262</v>
      </c>
      <c r="D5272" s="5"/>
    </row>
    <row r="5273" spans="3:4" x14ac:dyDescent="0.25">
      <c r="C5273" s="5">
        <v>5263</v>
      </c>
      <c r="D5273" s="5"/>
    </row>
    <row r="5274" spans="3:4" x14ac:dyDescent="0.25">
      <c r="C5274" s="5">
        <v>5264</v>
      </c>
      <c r="D5274" s="5"/>
    </row>
    <row r="5275" spans="3:4" x14ac:dyDescent="0.25">
      <c r="C5275" s="5">
        <v>5265</v>
      </c>
      <c r="D5275" s="5"/>
    </row>
    <row r="5276" spans="3:4" x14ac:dyDescent="0.25">
      <c r="C5276" s="5">
        <v>5266</v>
      </c>
      <c r="D5276" s="5"/>
    </row>
    <row r="5277" spans="3:4" x14ac:dyDescent="0.25">
      <c r="C5277" s="5">
        <v>5267</v>
      </c>
      <c r="D5277" s="5"/>
    </row>
    <row r="5278" spans="3:4" x14ac:dyDescent="0.25">
      <c r="C5278" s="5">
        <v>5268</v>
      </c>
      <c r="D5278" s="5"/>
    </row>
    <row r="5279" spans="3:4" x14ac:dyDescent="0.25">
      <c r="C5279" s="5">
        <v>5269</v>
      </c>
      <c r="D5279" s="5"/>
    </row>
    <row r="5280" spans="3:4" x14ac:dyDescent="0.25">
      <c r="C5280" s="5">
        <v>5270</v>
      </c>
      <c r="D5280" s="5"/>
    </row>
    <row r="5281" spans="3:4" x14ac:dyDescent="0.25">
      <c r="C5281" s="5">
        <v>5271</v>
      </c>
      <c r="D5281" s="5"/>
    </row>
    <row r="5282" spans="3:4" x14ac:dyDescent="0.25">
      <c r="C5282" s="5">
        <v>5272</v>
      </c>
      <c r="D5282" s="5"/>
    </row>
    <row r="5283" spans="3:4" x14ac:dyDescent="0.25">
      <c r="C5283" s="5">
        <v>5273</v>
      </c>
      <c r="D5283" s="5"/>
    </row>
    <row r="5284" spans="3:4" x14ac:dyDescent="0.25">
      <c r="C5284" s="5">
        <v>5274</v>
      </c>
      <c r="D5284" s="5"/>
    </row>
    <row r="5285" spans="3:4" x14ac:dyDescent="0.25">
      <c r="C5285" s="5">
        <v>5275</v>
      </c>
      <c r="D5285" s="5"/>
    </row>
    <row r="5286" spans="3:4" x14ac:dyDescent="0.25">
      <c r="C5286" s="5">
        <v>5276</v>
      </c>
      <c r="D5286" s="5"/>
    </row>
    <row r="5287" spans="3:4" x14ac:dyDescent="0.25">
      <c r="C5287" s="5">
        <v>5277</v>
      </c>
      <c r="D5287" s="5"/>
    </row>
    <row r="5288" spans="3:4" x14ac:dyDescent="0.25">
      <c r="C5288" s="5">
        <v>5278</v>
      </c>
      <c r="D5288" s="5"/>
    </row>
    <row r="5289" spans="3:4" x14ac:dyDescent="0.25">
      <c r="C5289" s="5">
        <v>5279</v>
      </c>
      <c r="D5289" s="5"/>
    </row>
    <row r="5290" spans="3:4" x14ac:dyDescent="0.25">
      <c r="C5290" s="5">
        <v>5280</v>
      </c>
      <c r="D5290" s="5"/>
    </row>
    <row r="5291" spans="3:4" x14ac:dyDescent="0.25">
      <c r="C5291" s="5">
        <v>5281</v>
      </c>
      <c r="D5291" s="5"/>
    </row>
    <row r="5292" spans="3:4" x14ac:dyDescent="0.25">
      <c r="C5292" s="5">
        <v>5282</v>
      </c>
      <c r="D5292" s="5"/>
    </row>
    <row r="5293" spans="3:4" x14ac:dyDescent="0.25">
      <c r="C5293" s="5">
        <v>5283</v>
      </c>
      <c r="D5293" s="5"/>
    </row>
    <row r="5294" spans="3:4" x14ac:dyDescent="0.25">
      <c r="C5294" s="5">
        <v>5284</v>
      </c>
      <c r="D5294" s="5"/>
    </row>
    <row r="5295" spans="3:4" x14ac:dyDescent="0.25">
      <c r="C5295" s="5">
        <v>5285</v>
      </c>
      <c r="D5295" s="5"/>
    </row>
    <row r="5296" spans="3:4" x14ac:dyDescent="0.25">
      <c r="C5296" s="5">
        <v>5286</v>
      </c>
      <c r="D5296" s="5"/>
    </row>
    <row r="5297" spans="3:4" x14ac:dyDescent="0.25">
      <c r="C5297" s="5">
        <v>5287</v>
      </c>
      <c r="D5297" s="5"/>
    </row>
    <row r="5298" spans="3:4" x14ac:dyDescent="0.25">
      <c r="C5298" s="5">
        <v>5288</v>
      </c>
      <c r="D5298" s="5"/>
    </row>
    <row r="5299" spans="3:4" x14ac:dyDescent="0.25">
      <c r="C5299" s="5">
        <v>5289</v>
      </c>
      <c r="D5299" s="5"/>
    </row>
    <row r="5300" spans="3:4" x14ac:dyDescent="0.25">
      <c r="C5300" s="5">
        <v>5290</v>
      </c>
      <c r="D5300" s="5"/>
    </row>
    <row r="5301" spans="3:4" x14ac:dyDescent="0.25">
      <c r="C5301" s="5">
        <v>5291</v>
      </c>
      <c r="D5301" s="5"/>
    </row>
    <row r="5302" spans="3:4" x14ac:dyDescent="0.25">
      <c r="C5302" s="5">
        <v>5292</v>
      </c>
      <c r="D5302" s="5"/>
    </row>
    <row r="5303" spans="3:4" x14ac:dyDescent="0.25">
      <c r="C5303" s="5">
        <v>5293</v>
      </c>
      <c r="D5303" s="5"/>
    </row>
    <row r="5304" spans="3:4" x14ac:dyDescent="0.25">
      <c r="C5304" s="5">
        <v>5294</v>
      </c>
      <c r="D5304" s="5"/>
    </row>
    <row r="5305" spans="3:4" x14ac:dyDescent="0.25">
      <c r="C5305" s="5">
        <v>5295</v>
      </c>
      <c r="D5305" s="5"/>
    </row>
    <row r="5306" spans="3:4" x14ac:dyDescent="0.25">
      <c r="C5306" s="5">
        <v>5296</v>
      </c>
      <c r="D5306" s="5"/>
    </row>
    <row r="5307" spans="3:4" x14ac:dyDescent="0.25">
      <c r="C5307" s="5">
        <v>5297</v>
      </c>
      <c r="D5307" s="5"/>
    </row>
    <row r="5308" spans="3:4" x14ac:dyDescent="0.25">
      <c r="C5308" s="5">
        <v>5298</v>
      </c>
      <c r="D5308" s="5"/>
    </row>
    <row r="5309" spans="3:4" x14ac:dyDescent="0.25">
      <c r="C5309" s="5">
        <v>5299</v>
      </c>
      <c r="D5309" s="5"/>
    </row>
    <row r="5310" spans="3:4" x14ac:dyDescent="0.25">
      <c r="C5310" s="5">
        <v>5300</v>
      </c>
      <c r="D5310" s="5"/>
    </row>
    <row r="5311" spans="3:4" x14ac:dyDescent="0.25">
      <c r="C5311" s="5">
        <v>5301</v>
      </c>
      <c r="D5311" s="5"/>
    </row>
    <row r="5312" spans="3:4" x14ac:dyDescent="0.25">
      <c r="C5312" s="5">
        <v>5302</v>
      </c>
      <c r="D5312" s="5"/>
    </row>
    <row r="5313" spans="3:4" x14ac:dyDescent="0.25">
      <c r="C5313" s="5">
        <v>5303</v>
      </c>
      <c r="D5313" s="5"/>
    </row>
    <row r="5314" spans="3:4" x14ac:dyDescent="0.25">
      <c r="C5314" s="5">
        <v>5304</v>
      </c>
      <c r="D5314" s="5"/>
    </row>
    <row r="5315" spans="3:4" x14ac:dyDescent="0.25">
      <c r="C5315" s="5">
        <v>5305</v>
      </c>
      <c r="D5315" s="5"/>
    </row>
    <row r="5316" spans="3:4" x14ac:dyDescent="0.25">
      <c r="C5316" s="5">
        <v>5306</v>
      </c>
      <c r="D5316" s="5"/>
    </row>
    <row r="5317" spans="3:4" x14ac:dyDescent="0.25">
      <c r="C5317" s="5">
        <v>5307</v>
      </c>
      <c r="D5317" s="5"/>
    </row>
    <row r="5318" spans="3:4" x14ac:dyDescent="0.25">
      <c r="C5318" s="5">
        <v>5308</v>
      </c>
      <c r="D5318" s="5"/>
    </row>
    <row r="5319" spans="3:4" x14ac:dyDescent="0.25">
      <c r="C5319" s="5">
        <v>5309</v>
      </c>
      <c r="D5319" s="5"/>
    </row>
    <row r="5320" spans="3:4" x14ac:dyDescent="0.25">
      <c r="C5320" s="5">
        <v>5310</v>
      </c>
      <c r="D5320" s="5"/>
    </row>
    <row r="5321" spans="3:4" x14ac:dyDescent="0.25">
      <c r="C5321" s="5">
        <v>5311</v>
      </c>
      <c r="D5321" s="5"/>
    </row>
    <row r="5322" spans="3:4" x14ac:dyDescent="0.25">
      <c r="C5322" s="5">
        <v>5312</v>
      </c>
      <c r="D5322" s="5"/>
    </row>
    <row r="5323" spans="3:4" x14ac:dyDescent="0.25">
      <c r="C5323" s="5">
        <v>5313</v>
      </c>
      <c r="D5323" s="5"/>
    </row>
    <row r="5324" spans="3:4" x14ac:dyDescent="0.25">
      <c r="C5324" s="5">
        <v>5314</v>
      </c>
      <c r="D5324" s="5"/>
    </row>
    <row r="5325" spans="3:4" x14ac:dyDescent="0.25">
      <c r="C5325" s="5">
        <v>5315</v>
      </c>
      <c r="D5325" s="5"/>
    </row>
    <row r="5326" spans="3:4" x14ac:dyDescent="0.25">
      <c r="C5326" s="5">
        <v>5316</v>
      </c>
      <c r="D5326" s="5"/>
    </row>
    <row r="5327" spans="3:4" x14ac:dyDescent="0.25">
      <c r="C5327" s="5">
        <v>5317</v>
      </c>
      <c r="D5327" s="5"/>
    </row>
    <row r="5328" spans="3:4" x14ac:dyDescent="0.25">
      <c r="C5328" s="5">
        <v>5318</v>
      </c>
      <c r="D5328" s="5"/>
    </row>
    <row r="5329" spans="3:4" x14ac:dyDescent="0.25">
      <c r="C5329" s="5">
        <v>5319</v>
      </c>
      <c r="D5329" s="5"/>
    </row>
    <row r="5330" spans="3:4" x14ac:dyDescent="0.25">
      <c r="C5330" s="5">
        <v>5320</v>
      </c>
      <c r="D5330" s="5"/>
    </row>
    <row r="5331" spans="3:4" x14ac:dyDescent="0.25">
      <c r="C5331" s="5">
        <v>5321</v>
      </c>
      <c r="D5331" s="5"/>
    </row>
    <row r="5332" spans="3:4" x14ac:dyDescent="0.25">
      <c r="C5332" s="5">
        <v>5322</v>
      </c>
      <c r="D5332" s="5"/>
    </row>
    <row r="5333" spans="3:4" x14ac:dyDescent="0.25">
      <c r="C5333" s="5">
        <v>5323</v>
      </c>
      <c r="D5333" s="5"/>
    </row>
    <row r="5334" spans="3:4" x14ac:dyDescent="0.25">
      <c r="C5334" s="5">
        <v>5324</v>
      </c>
      <c r="D5334" s="5"/>
    </row>
    <row r="5335" spans="3:4" x14ac:dyDescent="0.25">
      <c r="C5335" s="5">
        <v>5325</v>
      </c>
      <c r="D5335" s="5"/>
    </row>
    <row r="5336" spans="3:4" x14ac:dyDescent="0.25">
      <c r="C5336" s="5">
        <v>5326</v>
      </c>
      <c r="D5336" s="5"/>
    </row>
    <row r="5337" spans="3:4" x14ac:dyDescent="0.25">
      <c r="C5337" s="5">
        <v>5327</v>
      </c>
      <c r="D5337" s="5"/>
    </row>
    <row r="5338" spans="3:4" x14ac:dyDescent="0.25">
      <c r="C5338" s="5">
        <v>5328</v>
      </c>
      <c r="D5338" s="5"/>
    </row>
    <row r="5339" spans="3:4" x14ac:dyDescent="0.25">
      <c r="C5339" s="5">
        <v>5329</v>
      </c>
      <c r="D5339" s="5"/>
    </row>
    <row r="5340" spans="3:4" x14ac:dyDescent="0.25">
      <c r="C5340" s="5">
        <v>5330</v>
      </c>
      <c r="D5340" s="5"/>
    </row>
    <row r="5341" spans="3:4" x14ac:dyDescent="0.25">
      <c r="C5341" s="5">
        <v>5331</v>
      </c>
      <c r="D5341" s="5"/>
    </row>
    <row r="5342" spans="3:4" x14ac:dyDescent="0.25">
      <c r="C5342" s="5">
        <v>5332</v>
      </c>
      <c r="D5342" s="5"/>
    </row>
    <row r="5343" spans="3:4" x14ac:dyDescent="0.25">
      <c r="C5343" s="5">
        <v>5333</v>
      </c>
      <c r="D5343" s="5"/>
    </row>
    <row r="5344" spans="3:4" x14ac:dyDescent="0.25">
      <c r="C5344" s="5">
        <v>5334</v>
      </c>
      <c r="D5344" s="5"/>
    </row>
    <row r="5345" spans="3:4" x14ac:dyDescent="0.25">
      <c r="C5345" s="5">
        <v>5335</v>
      </c>
      <c r="D5345" s="5"/>
    </row>
    <row r="5346" spans="3:4" x14ac:dyDescent="0.25">
      <c r="C5346" s="5">
        <v>5336</v>
      </c>
      <c r="D5346" s="5"/>
    </row>
    <row r="5347" spans="3:4" x14ac:dyDescent="0.25">
      <c r="C5347" s="5">
        <v>5337</v>
      </c>
      <c r="D5347" s="5"/>
    </row>
    <row r="5348" spans="3:4" x14ac:dyDescent="0.25">
      <c r="C5348" s="5">
        <v>5338</v>
      </c>
      <c r="D5348" s="5"/>
    </row>
    <row r="5349" spans="3:4" x14ac:dyDescent="0.25">
      <c r="C5349" s="5">
        <v>5339</v>
      </c>
      <c r="D5349" s="5"/>
    </row>
    <row r="5350" spans="3:4" x14ac:dyDescent="0.25">
      <c r="C5350" s="5">
        <v>5340</v>
      </c>
      <c r="D5350" s="5"/>
    </row>
    <row r="5351" spans="3:4" x14ac:dyDescent="0.25">
      <c r="C5351" s="5">
        <v>5341</v>
      </c>
      <c r="D5351" s="5"/>
    </row>
    <row r="5352" spans="3:4" x14ac:dyDescent="0.25">
      <c r="C5352" s="5">
        <v>5342</v>
      </c>
      <c r="D5352" s="5"/>
    </row>
    <row r="5353" spans="3:4" x14ac:dyDescent="0.25">
      <c r="C5353" s="5">
        <v>5343</v>
      </c>
      <c r="D5353" s="5"/>
    </row>
    <row r="5354" spans="3:4" x14ac:dyDescent="0.25">
      <c r="C5354" s="5">
        <v>5344</v>
      </c>
      <c r="D5354" s="5"/>
    </row>
    <row r="5355" spans="3:4" x14ac:dyDescent="0.25">
      <c r="C5355" s="5">
        <v>5345</v>
      </c>
      <c r="D5355" s="5"/>
    </row>
    <row r="5356" spans="3:4" x14ac:dyDescent="0.25">
      <c r="C5356" s="5">
        <v>5346</v>
      </c>
      <c r="D5356" s="5"/>
    </row>
    <row r="5357" spans="3:4" x14ac:dyDescent="0.25">
      <c r="C5357" s="5">
        <v>5347</v>
      </c>
      <c r="D5357" s="5"/>
    </row>
    <row r="5358" spans="3:4" x14ac:dyDescent="0.25">
      <c r="C5358" s="5">
        <v>5348</v>
      </c>
      <c r="D5358" s="5"/>
    </row>
    <row r="5359" spans="3:4" x14ac:dyDescent="0.25">
      <c r="C5359" s="5">
        <v>5349</v>
      </c>
      <c r="D5359" s="5"/>
    </row>
    <row r="5360" spans="3:4" x14ac:dyDescent="0.25">
      <c r="C5360" s="5">
        <v>5350</v>
      </c>
      <c r="D5360" s="5"/>
    </row>
    <row r="5361" spans="3:4" x14ac:dyDescent="0.25">
      <c r="C5361" s="5">
        <v>5351</v>
      </c>
      <c r="D5361" s="5"/>
    </row>
    <row r="5362" spans="3:4" x14ac:dyDescent="0.25">
      <c r="C5362" s="5">
        <v>5352</v>
      </c>
      <c r="D5362" s="5"/>
    </row>
    <row r="5363" spans="3:4" x14ac:dyDescent="0.25">
      <c r="C5363" s="5">
        <v>5353</v>
      </c>
      <c r="D5363" s="5"/>
    </row>
    <row r="5364" spans="3:4" x14ac:dyDescent="0.25">
      <c r="C5364" s="5">
        <v>5354</v>
      </c>
      <c r="D5364" s="5"/>
    </row>
    <row r="5365" spans="3:4" x14ac:dyDescent="0.25">
      <c r="C5365" s="5">
        <v>5355</v>
      </c>
      <c r="D5365" s="5"/>
    </row>
    <row r="5366" spans="3:4" x14ac:dyDescent="0.25">
      <c r="C5366" s="5">
        <v>5356</v>
      </c>
      <c r="D5366" s="5"/>
    </row>
    <row r="5367" spans="3:4" x14ac:dyDescent="0.25">
      <c r="C5367" s="5">
        <v>5357</v>
      </c>
      <c r="D5367" s="5"/>
    </row>
    <row r="5368" spans="3:4" x14ac:dyDescent="0.25">
      <c r="C5368" s="5">
        <v>5358</v>
      </c>
      <c r="D5368" s="5"/>
    </row>
    <row r="5369" spans="3:4" x14ac:dyDescent="0.25">
      <c r="C5369" s="5">
        <v>5359</v>
      </c>
      <c r="D5369" s="5"/>
    </row>
    <row r="5370" spans="3:4" x14ac:dyDescent="0.25">
      <c r="C5370" s="5">
        <v>5360</v>
      </c>
      <c r="D5370" s="5"/>
    </row>
    <row r="5371" spans="3:4" x14ac:dyDescent="0.25">
      <c r="C5371" s="5">
        <v>5361</v>
      </c>
      <c r="D5371" s="5"/>
    </row>
    <row r="5372" spans="3:4" x14ac:dyDescent="0.25">
      <c r="C5372" s="5">
        <v>5362</v>
      </c>
      <c r="D5372" s="5"/>
    </row>
    <row r="5373" spans="3:4" x14ac:dyDescent="0.25">
      <c r="C5373" s="5">
        <v>5363</v>
      </c>
      <c r="D5373" s="5"/>
    </row>
    <row r="5374" spans="3:4" x14ac:dyDescent="0.25">
      <c r="C5374" s="5">
        <v>5364</v>
      </c>
      <c r="D5374" s="5"/>
    </row>
    <row r="5375" spans="3:4" x14ac:dyDescent="0.25">
      <c r="C5375" s="5">
        <v>5365</v>
      </c>
      <c r="D5375" s="5"/>
    </row>
    <row r="5376" spans="3:4" x14ac:dyDescent="0.25">
      <c r="C5376" s="5">
        <v>5366</v>
      </c>
      <c r="D5376" s="5"/>
    </row>
    <row r="5377" spans="3:4" x14ac:dyDescent="0.25">
      <c r="C5377" s="5">
        <v>5367</v>
      </c>
      <c r="D5377" s="5"/>
    </row>
    <row r="5378" spans="3:4" x14ac:dyDescent="0.25">
      <c r="C5378" s="5">
        <v>5368</v>
      </c>
      <c r="D5378" s="5"/>
    </row>
    <row r="5379" spans="3:4" x14ac:dyDescent="0.25">
      <c r="C5379" s="5">
        <v>5369</v>
      </c>
      <c r="D5379" s="5"/>
    </row>
    <row r="5380" spans="3:4" x14ac:dyDescent="0.25">
      <c r="C5380" s="5">
        <v>5370</v>
      </c>
      <c r="D5380" s="5"/>
    </row>
    <row r="5381" spans="3:4" x14ac:dyDescent="0.25">
      <c r="C5381" s="5">
        <v>5371</v>
      </c>
      <c r="D5381" s="5"/>
    </row>
    <row r="5382" spans="3:4" x14ac:dyDescent="0.25">
      <c r="C5382" s="5">
        <v>5372</v>
      </c>
      <c r="D5382" s="5"/>
    </row>
    <row r="5383" spans="3:4" x14ac:dyDescent="0.25">
      <c r="C5383" s="5">
        <v>5373</v>
      </c>
      <c r="D5383" s="5"/>
    </row>
    <row r="5384" spans="3:4" x14ac:dyDescent="0.25">
      <c r="C5384" s="5">
        <v>5374</v>
      </c>
      <c r="D5384" s="5"/>
    </row>
    <row r="5385" spans="3:4" x14ac:dyDescent="0.25">
      <c r="C5385" s="5">
        <v>5375</v>
      </c>
      <c r="D5385" s="5"/>
    </row>
    <row r="5386" spans="3:4" x14ac:dyDescent="0.25">
      <c r="C5386" s="5">
        <v>5376</v>
      </c>
      <c r="D5386" s="5"/>
    </row>
    <row r="5387" spans="3:4" x14ac:dyDescent="0.25">
      <c r="C5387" s="5">
        <v>5377</v>
      </c>
      <c r="D5387" s="5"/>
    </row>
    <row r="5388" spans="3:4" x14ac:dyDescent="0.25">
      <c r="C5388" s="5">
        <v>5378</v>
      </c>
      <c r="D5388" s="5"/>
    </row>
    <row r="5389" spans="3:4" x14ac:dyDescent="0.25">
      <c r="C5389" s="5">
        <v>5379</v>
      </c>
      <c r="D5389" s="5"/>
    </row>
    <row r="5390" spans="3:4" x14ac:dyDescent="0.25">
      <c r="C5390" s="5">
        <v>5380</v>
      </c>
      <c r="D5390" s="5"/>
    </row>
    <row r="5391" spans="3:4" x14ac:dyDescent="0.25">
      <c r="C5391" s="5">
        <v>5381</v>
      </c>
      <c r="D5391" s="5"/>
    </row>
    <row r="5392" spans="3:4" x14ac:dyDescent="0.25">
      <c r="C5392" s="5">
        <v>5382</v>
      </c>
      <c r="D5392" s="5"/>
    </row>
    <row r="5393" spans="3:4" x14ac:dyDescent="0.25">
      <c r="C5393" s="5">
        <v>5383</v>
      </c>
      <c r="D5393" s="5"/>
    </row>
    <row r="5394" spans="3:4" x14ac:dyDescent="0.25">
      <c r="C5394" s="5">
        <v>5384</v>
      </c>
      <c r="D5394" s="5"/>
    </row>
    <row r="5395" spans="3:4" x14ac:dyDescent="0.25">
      <c r="C5395" s="5">
        <v>5385</v>
      </c>
      <c r="D5395" s="5"/>
    </row>
    <row r="5396" spans="3:4" x14ac:dyDescent="0.25">
      <c r="C5396" s="5">
        <v>5386</v>
      </c>
      <c r="D5396" s="5"/>
    </row>
    <row r="5397" spans="3:4" x14ac:dyDescent="0.25">
      <c r="C5397" s="5">
        <v>5387</v>
      </c>
      <c r="D5397" s="5"/>
    </row>
    <row r="5398" spans="3:4" x14ac:dyDescent="0.25">
      <c r="C5398" s="5">
        <v>5388</v>
      </c>
      <c r="D5398" s="5"/>
    </row>
    <row r="5399" spans="3:4" x14ac:dyDescent="0.25">
      <c r="C5399" s="5">
        <v>5389</v>
      </c>
      <c r="D5399" s="5"/>
    </row>
    <row r="5400" spans="3:4" x14ac:dyDescent="0.25">
      <c r="C5400" s="5">
        <v>5390</v>
      </c>
      <c r="D5400" s="5"/>
    </row>
    <row r="5401" spans="3:4" x14ac:dyDescent="0.25">
      <c r="C5401" s="5">
        <v>5391</v>
      </c>
      <c r="D5401" s="5"/>
    </row>
    <row r="5402" spans="3:4" x14ac:dyDescent="0.25">
      <c r="C5402" s="5">
        <v>5392</v>
      </c>
      <c r="D5402" s="5"/>
    </row>
    <row r="5403" spans="3:4" x14ac:dyDescent="0.25">
      <c r="C5403" s="5">
        <v>5393</v>
      </c>
      <c r="D5403" s="5"/>
    </row>
    <row r="5404" spans="3:4" x14ac:dyDescent="0.25">
      <c r="C5404" s="5">
        <v>5394</v>
      </c>
      <c r="D5404" s="5"/>
    </row>
    <row r="5405" spans="3:4" x14ac:dyDescent="0.25">
      <c r="C5405" s="5">
        <v>5395</v>
      </c>
      <c r="D5405" s="5"/>
    </row>
    <row r="5406" spans="3:4" x14ac:dyDescent="0.25">
      <c r="C5406" s="5">
        <v>5396</v>
      </c>
      <c r="D5406" s="5"/>
    </row>
    <row r="5407" spans="3:4" x14ac:dyDescent="0.25">
      <c r="C5407" s="5">
        <v>5397</v>
      </c>
      <c r="D5407" s="5"/>
    </row>
    <row r="5408" spans="3:4" x14ac:dyDescent="0.25">
      <c r="C5408" s="5">
        <v>5398</v>
      </c>
      <c r="D5408" s="5"/>
    </row>
    <row r="5409" spans="3:4" x14ac:dyDescent="0.25">
      <c r="C5409" s="5">
        <v>5399</v>
      </c>
      <c r="D5409" s="5"/>
    </row>
    <row r="5410" spans="3:4" x14ac:dyDescent="0.25">
      <c r="C5410" s="5">
        <v>5400</v>
      </c>
      <c r="D5410" s="5"/>
    </row>
    <row r="5411" spans="3:4" x14ac:dyDescent="0.25">
      <c r="C5411" s="5">
        <v>5401</v>
      </c>
      <c r="D5411" s="5"/>
    </row>
    <row r="5412" spans="3:4" x14ac:dyDescent="0.25">
      <c r="C5412" s="5">
        <v>5402</v>
      </c>
      <c r="D5412" s="5"/>
    </row>
    <row r="5413" spans="3:4" x14ac:dyDescent="0.25">
      <c r="C5413" s="5">
        <v>5403</v>
      </c>
      <c r="D5413" s="5"/>
    </row>
    <row r="5414" spans="3:4" x14ac:dyDescent="0.25">
      <c r="C5414" s="5">
        <v>5404</v>
      </c>
      <c r="D5414" s="5"/>
    </row>
    <row r="5415" spans="3:4" x14ac:dyDescent="0.25">
      <c r="C5415" s="5">
        <v>5405</v>
      </c>
      <c r="D5415" s="5"/>
    </row>
    <row r="5416" spans="3:4" x14ac:dyDescent="0.25">
      <c r="C5416" s="5">
        <v>5406</v>
      </c>
      <c r="D5416" s="5"/>
    </row>
    <row r="5417" spans="3:4" x14ac:dyDescent="0.25">
      <c r="C5417" s="5">
        <v>5407</v>
      </c>
      <c r="D5417" s="5"/>
    </row>
    <row r="5418" spans="3:4" x14ac:dyDescent="0.25">
      <c r="C5418" s="5">
        <v>5408</v>
      </c>
      <c r="D5418" s="5"/>
    </row>
    <row r="5419" spans="3:4" x14ac:dyDescent="0.25">
      <c r="C5419" s="5">
        <v>5409</v>
      </c>
      <c r="D5419" s="5"/>
    </row>
    <row r="5420" spans="3:4" x14ac:dyDescent="0.25">
      <c r="C5420" s="5">
        <v>5410</v>
      </c>
      <c r="D5420" s="5"/>
    </row>
    <row r="5421" spans="3:4" x14ac:dyDescent="0.25">
      <c r="C5421" s="5">
        <v>5411</v>
      </c>
      <c r="D5421" s="5"/>
    </row>
    <row r="5422" spans="3:4" x14ac:dyDescent="0.25">
      <c r="C5422" s="5">
        <v>5412</v>
      </c>
      <c r="D5422" s="5"/>
    </row>
    <row r="5423" spans="3:4" x14ac:dyDescent="0.25">
      <c r="C5423" s="5">
        <v>5413</v>
      </c>
      <c r="D5423" s="5"/>
    </row>
    <row r="5424" spans="3:4" x14ac:dyDescent="0.25">
      <c r="C5424" s="5">
        <v>5414</v>
      </c>
      <c r="D5424" s="5"/>
    </row>
    <row r="5425" spans="3:4" x14ac:dyDescent="0.25">
      <c r="C5425" s="5">
        <v>5415</v>
      </c>
      <c r="D5425" s="5"/>
    </row>
    <row r="5426" spans="3:4" x14ac:dyDescent="0.25">
      <c r="C5426" s="5">
        <v>5416</v>
      </c>
      <c r="D5426" s="5"/>
    </row>
    <row r="5427" spans="3:4" x14ac:dyDescent="0.25">
      <c r="C5427" s="5">
        <v>5417</v>
      </c>
      <c r="D5427" s="5"/>
    </row>
    <row r="5428" spans="3:4" x14ac:dyDescent="0.25">
      <c r="C5428" s="5">
        <v>5418</v>
      </c>
      <c r="D5428" s="5"/>
    </row>
    <row r="5429" spans="3:4" x14ac:dyDescent="0.25">
      <c r="C5429" s="5">
        <v>5419</v>
      </c>
      <c r="D5429" s="5"/>
    </row>
    <row r="5430" spans="3:4" x14ac:dyDescent="0.25">
      <c r="C5430" s="5">
        <v>5420</v>
      </c>
      <c r="D5430" s="5"/>
    </row>
    <row r="5431" spans="3:4" x14ac:dyDescent="0.25">
      <c r="C5431" s="5">
        <v>5421</v>
      </c>
      <c r="D5431" s="5"/>
    </row>
    <row r="5432" spans="3:4" x14ac:dyDescent="0.25">
      <c r="C5432" s="5">
        <v>5422</v>
      </c>
      <c r="D5432" s="5"/>
    </row>
    <row r="5433" spans="3:4" x14ac:dyDescent="0.25">
      <c r="C5433" s="5">
        <v>5423</v>
      </c>
      <c r="D5433" s="5"/>
    </row>
    <row r="5434" spans="3:4" x14ac:dyDescent="0.25">
      <c r="C5434" s="5">
        <v>5424</v>
      </c>
      <c r="D5434" s="5"/>
    </row>
    <row r="5435" spans="3:4" x14ac:dyDescent="0.25">
      <c r="C5435" s="5">
        <v>5425</v>
      </c>
      <c r="D5435" s="5"/>
    </row>
    <row r="5436" spans="3:4" x14ac:dyDescent="0.25">
      <c r="C5436" s="5">
        <v>5426</v>
      </c>
      <c r="D5436" s="5"/>
    </row>
    <row r="5437" spans="3:4" x14ac:dyDescent="0.25">
      <c r="C5437" s="5">
        <v>5427</v>
      </c>
      <c r="D5437" s="5"/>
    </row>
    <row r="5438" spans="3:4" x14ac:dyDescent="0.25">
      <c r="C5438" s="5">
        <v>5428</v>
      </c>
      <c r="D5438" s="5"/>
    </row>
    <row r="5439" spans="3:4" x14ac:dyDescent="0.25">
      <c r="C5439" s="5">
        <v>5429</v>
      </c>
      <c r="D5439" s="5"/>
    </row>
    <row r="5440" spans="3:4" x14ac:dyDescent="0.25">
      <c r="C5440" s="5">
        <v>5430</v>
      </c>
      <c r="D5440" s="5"/>
    </row>
    <row r="5441" spans="3:4" x14ac:dyDescent="0.25">
      <c r="C5441" s="5">
        <v>5431</v>
      </c>
      <c r="D5441" s="5"/>
    </row>
    <row r="5442" spans="3:4" x14ac:dyDescent="0.25">
      <c r="C5442" s="5">
        <v>5432</v>
      </c>
      <c r="D5442" s="5"/>
    </row>
    <row r="5443" spans="3:4" x14ac:dyDescent="0.25">
      <c r="C5443" s="5">
        <v>5433</v>
      </c>
      <c r="D5443" s="5"/>
    </row>
    <row r="5444" spans="3:4" x14ac:dyDescent="0.25">
      <c r="C5444" s="5">
        <v>5434</v>
      </c>
      <c r="D5444" s="5"/>
    </row>
    <row r="5445" spans="3:4" x14ac:dyDescent="0.25">
      <c r="C5445" s="5">
        <v>5435</v>
      </c>
      <c r="D5445" s="5"/>
    </row>
    <row r="5446" spans="3:4" x14ac:dyDescent="0.25">
      <c r="C5446" s="5">
        <v>5436</v>
      </c>
      <c r="D5446" s="5"/>
    </row>
    <row r="5447" spans="3:4" x14ac:dyDescent="0.25">
      <c r="C5447" s="5">
        <v>5437</v>
      </c>
      <c r="D5447" s="5"/>
    </row>
    <row r="5448" spans="3:4" x14ac:dyDescent="0.25">
      <c r="C5448" s="5">
        <v>5438</v>
      </c>
      <c r="D5448" s="5"/>
    </row>
    <row r="5449" spans="3:4" x14ac:dyDescent="0.25">
      <c r="C5449" s="5">
        <v>5439</v>
      </c>
      <c r="D5449" s="5"/>
    </row>
    <row r="5450" spans="3:4" x14ac:dyDescent="0.25">
      <c r="C5450" s="5">
        <v>5440</v>
      </c>
      <c r="D5450" s="5"/>
    </row>
    <row r="5451" spans="3:4" x14ac:dyDescent="0.25">
      <c r="C5451" s="5">
        <v>5441</v>
      </c>
      <c r="D5451" s="5"/>
    </row>
    <row r="5452" spans="3:4" x14ac:dyDescent="0.25">
      <c r="C5452" s="5">
        <v>5442</v>
      </c>
      <c r="D5452" s="5"/>
    </row>
    <row r="5453" spans="3:4" x14ac:dyDescent="0.25">
      <c r="C5453" s="5">
        <v>5443</v>
      </c>
      <c r="D5453" s="5"/>
    </row>
    <row r="5454" spans="3:4" x14ac:dyDescent="0.25">
      <c r="C5454" s="5">
        <v>5444</v>
      </c>
      <c r="D5454" s="5"/>
    </row>
    <row r="5455" spans="3:4" x14ac:dyDescent="0.25">
      <c r="C5455" s="5">
        <v>5445</v>
      </c>
      <c r="D5455" s="5"/>
    </row>
    <row r="5456" spans="3:4" x14ac:dyDescent="0.25">
      <c r="C5456" s="5">
        <v>5446</v>
      </c>
      <c r="D5456" s="5"/>
    </row>
    <row r="5457" spans="3:4" x14ac:dyDescent="0.25">
      <c r="C5457" s="5">
        <v>5447</v>
      </c>
      <c r="D5457" s="5"/>
    </row>
    <row r="5458" spans="3:4" x14ac:dyDescent="0.25">
      <c r="C5458" s="5">
        <v>5448</v>
      </c>
      <c r="D5458" s="5"/>
    </row>
    <row r="5459" spans="3:4" x14ac:dyDescent="0.25">
      <c r="C5459" s="5">
        <v>5449</v>
      </c>
      <c r="D5459" s="5"/>
    </row>
    <row r="5460" spans="3:4" x14ac:dyDescent="0.25">
      <c r="C5460" s="5">
        <v>5450</v>
      </c>
      <c r="D5460" s="5"/>
    </row>
    <row r="5461" spans="3:4" x14ac:dyDescent="0.25">
      <c r="C5461" s="5">
        <v>5451</v>
      </c>
      <c r="D5461" s="5"/>
    </row>
    <row r="5462" spans="3:4" x14ac:dyDescent="0.25">
      <c r="C5462" s="5">
        <v>5452</v>
      </c>
      <c r="D5462" s="5"/>
    </row>
    <row r="5463" spans="3:4" x14ac:dyDescent="0.25">
      <c r="C5463" s="5">
        <v>5453</v>
      </c>
      <c r="D5463" s="5"/>
    </row>
    <row r="5464" spans="3:4" x14ac:dyDescent="0.25">
      <c r="C5464" s="5">
        <v>5454</v>
      </c>
      <c r="D5464" s="5"/>
    </row>
    <row r="5465" spans="3:4" x14ac:dyDescent="0.25">
      <c r="C5465" s="5">
        <v>5455</v>
      </c>
      <c r="D5465" s="5"/>
    </row>
    <row r="5466" spans="3:4" x14ac:dyDescent="0.25">
      <c r="C5466" s="5">
        <v>5456</v>
      </c>
      <c r="D5466" s="5"/>
    </row>
    <row r="5467" spans="3:4" x14ac:dyDescent="0.25">
      <c r="C5467" s="5">
        <v>5457</v>
      </c>
      <c r="D5467" s="5"/>
    </row>
    <row r="5468" spans="3:4" x14ac:dyDescent="0.25">
      <c r="C5468" s="5">
        <v>5458</v>
      </c>
      <c r="D5468" s="5"/>
    </row>
    <row r="5469" spans="3:4" x14ac:dyDescent="0.25">
      <c r="C5469" s="5">
        <v>5459</v>
      </c>
      <c r="D5469" s="5"/>
    </row>
    <row r="5470" spans="3:4" x14ac:dyDescent="0.25">
      <c r="C5470" s="5">
        <v>5460</v>
      </c>
      <c r="D5470" s="5"/>
    </row>
    <row r="5471" spans="3:4" x14ac:dyDescent="0.25">
      <c r="C5471" s="5">
        <v>5461</v>
      </c>
      <c r="D5471" s="5"/>
    </row>
    <row r="5472" spans="3:4" x14ac:dyDescent="0.25">
      <c r="C5472" s="5">
        <v>5462</v>
      </c>
      <c r="D5472" s="5"/>
    </row>
    <row r="5473" spans="3:4" x14ac:dyDescent="0.25">
      <c r="C5473" s="5">
        <v>5463</v>
      </c>
      <c r="D5473" s="5"/>
    </row>
    <row r="5474" spans="3:4" x14ac:dyDescent="0.25">
      <c r="C5474" s="5">
        <v>5464</v>
      </c>
      <c r="D5474" s="5"/>
    </row>
    <row r="5475" spans="3:4" x14ac:dyDescent="0.25">
      <c r="C5475" s="5">
        <v>5465</v>
      </c>
      <c r="D5475" s="5"/>
    </row>
    <row r="5476" spans="3:4" x14ac:dyDescent="0.25">
      <c r="C5476" s="5">
        <v>5466</v>
      </c>
      <c r="D5476" s="5"/>
    </row>
    <row r="5477" spans="3:4" x14ac:dyDescent="0.25">
      <c r="C5477" s="5">
        <v>5467</v>
      </c>
      <c r="D5477" s="5"/>
    </row>
    <row r="5478" spans="3:4" x14ac:dyDescent="0.25">
      <c r="C5478" s="5">
        <v>5468</v>
      </c>
      <c r="D5478" s="5"/>
    </row>
    <row r="5479" spans="3:4" x14ac:dyDescent="0.25">
      <c r="C5479" s="5">
        <v>5469</v>
      </c>
      <c r="D5479" s="5"/>
    </row>
    <row r="5480" spans="3:4" x14ac:dyDescent="0.25">
      <c r="C5480" s="5">
        <v>5470</v>
      </c>
      <c r="D5480" s="5"/>
    </row>
    <row r="5481" spans="3:4" x14ac:dyDescent="0.25">
      <c r="C5481" s="5">
        <v>5471</v>
      </c>
      <c r="D5481" s="5"/>
    </row>
    <row r="5482" spans="3:4" x14ac:dyDescent="0.25">
      <c r="C5482" s="5">
        <v>5472</v>
      </c>
      <c r="D5482" s="5"/>
    </row>
    <row r="5483" spans="3:4" x14ac:dyDescent="0.25">
      <c r="C5483" s="5">
        <v>5473</v>
      </c>
      <c r="D5483" s="5"/>
    </row>
    <row r="5484" spans="3:4" x14ac:dyDescent="0.25">
      <c r="C5484" s="5">
        <v>5474</v>
      </c>
      <c r="D5484" s="5"/>
    </row>
    <row r="5485" spans="3:4" x14ac:dyDescent="0.25">
      <c r="C5485" s="5">
        <v>5475</v>
      </c>
      <c r="D5485" s="5"/>
    </row>
    <row r="5486" spans="3:4" x14ac:dyDescent="0.25">
      <c r="C5486" s="5">
        <v>5476</v>
      </c>
      <c r="D5486" s="5"/>
    </row>
    <row r="5487" spans="3:4" x14ac:dyDescent="0.25">
      <c r="C5487" s="5">
        <v>5477</v>
      </c>
      <c r="D5487" s="5"/>
    </row>
    <row r="5488" spans="3:4" x14ac:dyDescent="0.25">
      <c r="C5488" s="5">
        <v>5478</v>
      </c>
      <c r="D5488" s="5"/>
    </row>
    <row r="5489" spans="3:4" x14ac:dyDescent="0.25">
      <c r="C5489" s="5">
        <v>5479</v>
      </c>
      <c r="D5489" s="5"/>
    </row>
    <row r="5490" spans="3:4" x14ac:dyDescent="0.25">
      <c r="C5490" s="5">
        <v>5480</v>
      </c>
      <c r="D5490" s="5"/>
    </row>
    <row r="5491" spans="3:4" x14ac:dyDescent="0.25">
      <c r="C5491" s="5">
        <v>5481</v>
      </c>
      <c r="D5491" s="5"/>
    </row>
    <row r="5492" spans="3:4" x14ac:dyDescent="0.25">
      <c r="C5492" s="5">
        <v>5482</v>
      </c>
      <c r="D5492" s="5"/>
    </row>
    <row r="5493" spans="3:4" x14ac:dyDescent="0.25">
      <c r="C5493" s="5">
        <v>5483</v>
      </c>
      <c r="D5493" s="5"/>
    </row>
    <row r="5494" spans="3:4" x14ac:dyDescent="0.25">
      <c r="C5494" s="5">
        <v>5484</v>
      </c>
      <c r="D5494" s="5"/>
    </row>
    <row r="5495" spans="3:4" x14ac:dyDescent="0.25">
      <c r="C5495" s="5">
        <v>5485</v>
      </c>
      <c r="D5495" s="5"/>
    </row>
    <row r="5496" spans="3:4" x14ac:dyDescent="0.25">
      <c r="C5496" s="5">
        <v>5486</v>
      </c>
      <c r="D5496" s="5"/>
    </row>
    <row r="5497" spans="3:4" x14ac:dyDescent="0.25">
      <c r="C5497" s="5">
        <v>5487</v>
      </c>
      <c r="D5497" s="5"/>
    </row>
    <row r="5498" spans="3:4" x14ac:dyDescent="0.25">
      <c r="C5498" s="5">
        <v>5488</v>
      </c>
      <c r="D5498" s="5"/>
    </row>
    <row r="5499" spans="3:4" x14ac:dyDescent="0.25">
      <c r="C5499" s="5">
        <v>5489</v>
      </c>
      <c r="D5499" s="5"/>
    </row>
    <row r="5500" spans="3:4" x14ac:dyDescent="0.25">
      <c r="C5500" s="5">
        <v>5490</v>
      </c>
      <c r="D5500" s="5"/>
    </row>
    <row r="5501" spans="3:4" x14ac:dyDescent="0.25">
      <c r="C5501" s="5">
        <v>5491</v>
      </c>
      <c r="D5501" s="5"/>
    </row>
    <row r="5502" spans="3:4" x14ac:dyDescent="0.25">
      <c r="C5502" s="5">
        <v>5492</v>
      </c>
      <c r="D5502" s="5"/>
    </row>
    <row r="5503" spans="3:4" x14ac:dyDescent="0.25">
      <c r="C5503" s="5">
        <v>5493</v>
      </c>
      <c r="D5503" s="5"/>
    </row>
    <row r="5504" spans="3:4" x14ac:dyDescent="0.25">
      <c r="C5504" s="5">
        <v>5494</v>
      </c>
      <c r="D5504" s="5"/>
    </row>
    <row r="5505" spans="3:4" x14ac:dyDescent="0.25">
      <c r="C5505" s="5">
        <v>5495</v>
      </c>
      <c r="D5505" s="5"/>
    </row>
    <row r="5506" spans="3:4" x14ac:dyDescent="0.25">
      <c r="C5506" s="5">
        <v>5496</v>
      </c>
      <c r="D5506" s="5"/>
    </row>
    <row r="5507" spans="3:4" x14ac:dyDescent="0.25">
      <c r="C5507" s="5">
        <v>5497</v>
      </c>
      <c r="D5507" s="5"/>
    </row>
    <row r="5508" spans="3:4" x14ac:dyDescent="0.25">
      <c r="C5508" s="5">
        <v>5498</v>
      </c>
      <c r="D5508" s="5"/>
    </row>
    <row r="5509" spans="3:4" x14ac:dyDescent="0.25">
      <c r="C5509" s="5">
        <v>5499</v>
      </c>
      <c r="D5509" s="5"/>
    </row>
    <row r="5510" spans="3:4" x14ac:dyDescent="0.25">
      <c r="C5510" s="5">
        <v>5500</v>
      </c>
      <c r="D5510" s="5"/>
    </row>
    <row r="5511" spans="3:4" x14ac:dyDescent="0.25">
      <c r="C5511" s="5">
        <v>5501</v>
      </c>
      <c r="D5511" s="5"/>
    </row>
    <row r="5512" spans="3:4" x14ac:dyDescent="0.25">
      <c r="C5512" s="5">
        <v>5502</v>
      </c>
      <c r="D5512" s="5"/>
    </row>
    <row r="5513" spans="3:4" x14ac:dyDescent="0.25">
      <c r="C5513" s="5">
        <v>5503</v>
      </c>
      <c r="D5513" s="5"/>
    </row>
    <row r="5514" spans="3:4" x14ac:dyDescent="0.25">
      <c r="C5514" s="5">
        <v>5504</v>
      </c>
      <c r="D5514" s="5"/>
    </row>
    <row r="5515" spans="3:4" x14ac:dyDescent="0.25">
      <c r="C5515" s="5">
        <v>5505</v>
      </c>
      <c r="D5515" s="5"/>
    </row>
    <row r="5516" spans="3:4" x14ac:dyDescent="0.25">
      <c r="C5516" s="5">
        <v>5506</v>
      </c>
      <c r="D5516" s="5"/>
    </row>
    <row r="5517" spans="3:4" x14ac:dyDescent="0.25">
      <c r="C5517" s="5">
        <v>5507</v>
      </c>
      <c r="D5517" s="5"/>
    </row>
    <row r="5518" spans="3:4" x14ac:dyDescent="0.25">
      <c r="C5518" s="5">
        <v>5508</v>
      </c>
      <c r="D5518" s="5"/>
    </row>
    <row r="5519" spans="3:4" x14ac:dyDescent="0.25">
      <c r="C5519" s="5">
        <v>5509</v>
      </c>
      <c r="D5519" s="5"/>
    </row>
    <row r="5520" spans="3:4" x14ac:dyDescent="0.25">
      <c r="C5520" s="5">
        <v>5510</v>
      </c>
      <c r="D5520" s="5"/>
    </row>
    <row r="5521" spans="3:4" x14ac:dyDescent="0.25">
      <c r="C5521" s="5">
        <v>5511</v>
      </c>
      <c r="D5521" s="5"/>
    </row>
    <row r="5522" spans="3:4" x14ac:dyDescent="0.25">
      <c r="C5522" s="5">
        <v>5512</v>
      </c>
      <c r="D5522" s="5"/>
    </row>
    <row r="5523" spans="3:4" x14ac:dyDescent="0.25">
      <c r="C5523" s="5">
        <v>5513</v>
      </c>
      <c r="D5523" s="5"/>
    </row>
    <row r="5524" spans="3:4" x14ac:dyDescent="0.25">
      <c r="C5524" s="5">
        <v>5514</v>
      </c>
      <c r="D5524" s="5"/>
    </row>
    <row r="5525" spans="3:4" x14ac:dyDescent="0.25">
      <c r="C5525" s="5">
        <v>5515</v>
      </c>
      <c r="D5525" s="5"/>
    </row>
    <row r="5526" spans="3:4" x14ac:dyDescent="0.25">
      <c r="C5526" s="5">
        <v>5516</v>
      </c>
      <c r="D5526" s="5"/>
    </row>
    <row r="5527" spans="3:4" x14ac:dyDescent="0.25">
      <c r="C5527" s="5">
        <v>5517</v>
      </c>
      <c r="D5527" s="5"/>
    </row>
    <row r="5528" spans="3:4" x14ac:dyDescent="0.25">
      <c r="C5528" s="5">
        <v>5518</v>
      </c>
      <c r="D5528" s="5"/>
    </row>
    <row r="5529" spans="3:4" x14ac:dyDescent="0.25">
      <c r="C5529" s="5">
        <v>5519</v>
      </c>
      <c r="D5529" s="5"/>
    </row>
    <row r="5530" spans="3:4" x14ac:dyDescent="0.25">
      <c r="C5530" s="5">
        <v>5520</v>
      </c>
      <c r="D5530" s="5"/>
    </row>
    <row r="5531" spans="3:4" x14ac:dyDescent="0.25">
      <c r="C5531" s="5">
        <v>5521</v>
      </c>
      <c r="D5531" s="5"/>
    </row>
    <row r="5532" spans="3:4" x14ac:dyDescent="0.25">
      <c r="C5532" s="5">
        <v>5522</v>
      </c>
      <c r="D5532" s="5"/>
    </row>
    <row r="5533" spans="3:4" x14ac:dyDescent="0.25">
      <c r="C5533" s="5">
        <v>5523</v>
      </c>
      <c r="D5533" s="5"/>
    </row>
    <row r="5534" spans="3:4" x14ac:dyDescent="0.25">
      <c r="C5534" s="5">
        <v>5524</v>
      </c>
      <c r="D5534" s="5"/>
    </row>
    <row r="5535" spans="3:4" x14ac:dyDescent="0.25">
      <c r="C5535" s="5">
        <v>5525</v>
      </c>
      <c r="D5535" s="5"/>
    </row>
    <row r="5536" spans="3:4" x14ac:dyDescent="0.25">
      <c r="C5536" s="5">
        <v>5526</v>
      </c>
      <c r="D5536" s="5"/>
    </row>
    <row r="5537" spans="3:4" x14ac:dyDescent="0.25">
      <c r="C5537" s="5">
        <v>5527</v>
      </c>
      <c r="D5537" s="5"/>
    </row>
    <row r="5538" spans="3:4" x14ac:dyDescent="0.25">
      <c r="C5538" s="5">
        <v>5528</v>
      </c>
      <c r="D5538" s="5"/>
    </row>
    <row r="5539" spans="3:4" x14ac:dyDescent="0.25">
      <c r="C5539" s="5">
        <v>5529</v>
      </c>
      <c r="D5539" s="5"/>
    </row>
    <row r="5540" spans="3:4" x14ac:dyDescent="0.25">
      <c r="C5540" s="5">
        <v>5530</v>
      </c>
      <c r="D5540" s="5"/>
    </row>
    <row r="5541" spans="3:4" x14ac:dyDescent="0.25">
      <c r="C5541" s="5">
        <v>5531</v>
      </c>
      <c r="D5541" s="5"/>
    </row>
    <row r="5542" spans="3:4" x14ac:dyDescent="0.25">
      <c r="C5542" s="5">
        <v>5532</v>
      </c>
      <c r="D5542" s="5"/>
    </row>
    <row r="5543" spans="3:4" x14ac:dyDescent="0.25">
      <c r="C5543" s="5">
        <v>5533</v>
      </c>
      <c r="D5543" s="5"/>
    </row>
    <row r="5544" spans="3:4" x14ac:dyDescent="0.25">
      <c r="C5544" s="5">
        <v>5534</v>
      </c>
      <c r="D5544" s="5"/>
    </row>
    <row r="5545" spans="3:4" x14ac:dyDescent="0.25">
      <c r="C5545" s="5">
        <v>5535</v>
      </c>
      <c r="D5545" s="5"/>
    </row>
    <row r="5546" spans="3:4" x14ac:dyDescent="0.25">
      <c r="C5546" s="5">
        <v>5536</v>
      </c>
      <c r="D5546" s="5"/>
    </row>
    <row r="5547" spans="3:4" x14ac:dyDescent="0.25">
      <c r="C5547" s="5">
        <v>5537</v>
      </c>
      <c r="D5547" s="5"/>
    </row>
    <row r="5548" spans="3:4" x14ac:dyDescent="0.25">
      <c r="C5548" s="5">
        <v>5538</v>
      </c>
      <c r="D5548" s="5"/>
    </row>
    <row r="5549" spans="3:4" x14ac:dyDescent="0.25">
      <c r="C5549" s="5">
        <v>5539</v>
      </c>
      <c r="D5549" s="5"/>
    </row>
    <row r="5550" spans="3:4" x14ac:dyDescent="0.25">
      <c r="C5550" s="5">
        <v>5540</v>
      </c>
      <c r="D5550" s="5"/>
    </row>
    <row r="5551" spans="3:4" x14ac:dyDescent="0.25">
      <c r="C5551" s="5">
        <v>5541</v>
      </c>
      <c r="D5551" s="5"/>
    </row>
    <row r="5552" spans="3:4" x14ac:dyDescent="0.25">
      <c r="C5552" s="5">
        <v>5542</v>
      </c>
      <c r="D5552" s="5"/>
    </row>
    <row r="5553" spans="3:4" x14ac:dyDescent="0.25">
      <c r="C5553" s="5">
        <v>5543</v>
      </c>
      <c r="D5553" s="5"/>
    </row>
    <row r="5554" spans="3:4" x14ac:dyDescent="0.25">
      <c r="C5554" s="5">
        <v>5544</v>
      </c>
      <c r="D5554" s="5"/>
    </row>
    <row r="5555" spans="3:4" x14ac:dyDescent="0.25">
      <c r="C5555" s="5">
        <v>5545</v>
      </c>
      <c r="D5555" s="5"/>
    </row>
    <row r="5556" spans="3:4" x14ac:dyDescent="0.25">
      <c r="C5556" s="5">
        <v>5546</v>
      </c>
      <c r="D5556" s="5"/>
    </row>
    <row r="5557" spans="3:4" x14ac:dyDescent="0.25">
      <c r="C5557" s="5">
        <v>5547</v>
      </c>
      <c r="D5557" s="5"/>
    </row>
    <row r="5558" spans="3:4" x14ac:dyDescent="0.25">
      <c r="C5558" s="5">
        <v>5548</v>
      </c>
      <c r="D5558" s="5"/>
    </row>
    <row r="5559" spans="3:4" x14ac:dyDescent="0.25">
      <c r="C5559" s="5">
        <v>5549</v>
      </c>
      <c r="D5559" s="5"/>
    </row>
    <row r="5560" spans="3:4" x14ac:dyDescent="0.25">
      <c r="C5560" s="5">
        <v>5550</v>
      </c>
      <c r="D5560" s="5"/>
    </row>
    <row r="5561" spans="3:4" x14ac:dyDescent="0.25">
      <c r="C5561" s="5">
        <v>5551</v>
      </c>
      <c r="D5561" s="5"/>
    </row>
    <row r="5562" spans="3:4" x14ac:dyDescent="0.25">
      <c r="C5562" s="5">
        <v>5552</v>
      </c>
      <c r="D5562" s="5"/>
    </row>
    <row r="5563" spans="3:4" x14ac:dyDescent="0.25">
      <c r="C5563" s="5">
        <v>5553</v>
      </c>
      <c r="D5563" s="5"/>
    </row>
    <row r="5564" spans="3:4" x14ac:dyDescent="0.25">
      <c r="C5564" s="5">
        <v>5554</v>
      </c>
      <c r="D5564" s="5"/>
    </row>
    <row r="5565" spans="3:4" x14ac:dyDescent="0.25">
      <c r="C5565" s="5">
        <v>5555</v>
      </c>
      <c r="D5565" s="5"/>
    </row>
    <row r="5566" spans="3:4" x14ac:dyDescent="0.25">
      <c r="C5566" s="5">
        <v>5556</v>
      </c>
      <c r="D5566" s="5"/>
    </row>
    <row r="5567" spans="3:4" x14ac:dyDescent="0.25">
      <c r="C5567" s="5">
        <v>5557</v>
      </c>
      <c r="D5567" s="5"/>
    </row>
    <row r="5568" spans="3:4" x14ac:dyDescent="0.25">
      <c r="C5568" s="5">
        <v>5558</v>
      </c>
      <c r="D5568" s="5"/>
    </row>
    <row r="5569" spans="3:4" x14ac:dyDescent="0.25">
      <c r="C5569" s="5">
        <v>5559</v>
      </c>
      <c r="D5569" s="5"/>
    </row>
    <row r="5570" spans="3:4" x14ac:dyDescent="0.25">
      <c r="C5570" s="5">
        <v>5560</v>
      </c>
      <c r="D5570" s="5"/>
    </row>
    <row r="5571" spans="3:4" x14ac:dyDescent="0.25">
      <c r="C5571" s="5">
        <v>5561</v>
      </c>
      <c r="D5571" s="5"/>
    </row>
    <row r="5572" spans="3:4" x14ac:dyDescent="0.25">
      <c r="C5572" s="5">
        <v>5562</v>
      </c>
      <c r="D5572" s="5"/>
    </row>
    <row r="5573" spans="3:4" x14ac:dyDescent="0.25">
      <c r="C5573" s="5">
        <v>5563</v>
      </c>
      <c r="D5573" s="5"/>
    </row>
    <row r="5574" spans="3:4" x14ac:dyDescent="0.25">
      <c r="C5574" s="5">
        <v>5564</v>
      </c>
      <c r="D5574" s="5"/>
    </row>
    <row r="5575" spans="3:4" x14ac:dyDescent="0.25">
      <c r="C5575" s="5">
        <v>5565</v>
      </c>
      <c r="D5575" s="5"/>
    </row>
    <row r="5576" spans="3:4" x14ac:dyDescent="0.25">
      <c r="C5576" s="5">
        <v>5566</v>
      </c>
      <c r="D5576" s="5"/>
    </row>
    <row r="5577" spans="3:4" x14ac:dyDescent="0.25">
      <c r="C5577" s="5">
        <v>5567</v>
      </c>
      <c r="D5577" s="5"/>
    </row>
    <row r="5578" spans="3:4" x14ac:dyDescent="0.25">
      <c r="C5578" s="5">
        <v>5568</v>
      </c>
      <c r="D5578" s="5"/>
    </row>
    <row r="5579" spans="3:4" x14ac:dyDescent="0.25">
      <c r="C5579" s="5">
        <v>5569</v>
      </c>
      <c r="D5579" s="5"/>
    </row>
    <row r="5580" spans="3:4" x14ac:dyDescent="0.25">
      <c r="C5580" s="5">
        <v>5570</v>
      </c>
      <c r="D5580" s="5"/>
    </row>
    <row r="5581" spans="3:4" x14ac:dyDescent="0.25">
      <c r="C5581" s="5">
        <v>5571</v>
      </c>
      <c r="D5581" s="5"/>
    </row>
    <row r="5582" spans="3:4" x14ac:dyDescent="0.25">
      <c r="C5582" s="5">
        <v>5572</v>
      </c>
      <c r="D5582" s="5"/>
    </row>
    <row r="5583" spans="3:4" x14ac:dyDescent="0.25">
      <c r="C5583" s="5">
        <v>5573</v>
      </c>
      <c r="D5583" s="5"/>
    </row>
    <row r="5584" spans="3:4" x14ac:dyDescent="0.25">
      <c r="C5584" s="5">
        <v>5574</v>
      </c>
      <c r="D5584" s="5"/>
    </row>
    <row r="5585" spans="3:4" x14ac:dyDescent="0.25">
      <c r="C5585" s="5">
        <v>5575</v>
      </c>
      <c r="D5585" s="5"/>
    </row>
    <row r="5586" spans="3:4" x14ac:dyDescent="0.25">
      <c r="C5586" s="5">
        <v>5576</v>
      </c>
      <c r="D5586" s="5"/>
    </row>
    <row r="5587" spans="3:4" x14ac:dyDescent="0.25">
      <c r="C5587" s="5">
        <v>5577</v>
      </c>
      <c r="D5587" s="5"/>
    </row>
    <row r="5588" spans="3:4" x14ac:dyDescent="0.25">
      <c r="C5588" s="5">
        <v>5578</v>
      </c>
      <c r="D5588" s="5"/>
    </row>
    <row r="5589" spans="3:4" x14ac:dyDescent="0.25">
      <c r="C5589" s="5">
        <v>5579</v>
      </c>
      <c r="D5589" s="5"/>
    </row>
    <row r="5590" spans="3:4" x14ac:dyDescent="0.25">
      <c r="C5590" s="5">
        <v>5580</v>
      </c>
      <c r="D5590" s="5"/>
    </row>
    <row r="5591" spans="3:4" x14ac:dyDescent="0.25">
      <c r="C5591" s="5">
        <v>5581</v>
      </c>
      <c r="D5591" s="5"/>
    </row>
    <row r="5592" spans="3:4" x14ac:dyDescent="0.25">
      <c r="C5592" s="5">
        <v>5582</v>
      </c>
      <c r="D5592" s="5"/>
    </row>
    <row r="5593" spans="3:4" x14ac:dyDescent="0.25">
      <c r="C5593" s="5">
        <v>5583</v>
      </c>
      <c r="D5593" s="5"/>
    </row>
    <row r="5594" spans="3:4" x14ac:dyDescent="0.25">
      <c r="C5594" s="5">
        <v>5584</v>
      </c>
      <c r="D5594" s="5"/>
    </row>
    <row r="5595" spans="3:4" x14ac:dyDescent="0.25">
      <c r="C5595" s="5">
        <v>5585</v>
      </c>
      <c r="D5595" s="5"/>
    </row>
    <row r="5596" spans="3:4" x14ac:dyDescent="0.25">
      <c r="C5596" s="5">
        <v>5586</v>
      </c>
      <c r="D5596" s="5"/>
    </row>
    <row r="5597" spans="3:4" x14ac:dyDescent="0.25">
      <c r="C5597" s="5">
        <v>5587</v>
      </c>
      <c r="D5597" s="5"/>
    </row>
    <row r="5598" spans="3:4" x14ac:dyDescent="0.25">
      <c r="C5598" s="5">
        <v>5588</v>
      </c>
      <c r="D5598" s="5"/>
    </row>
    <row r="5599" spans="3:4" x14ac:dyDescent="0.25">
      <c r="C5599" s="5">
        <v>5589</v>
      </c>
      <c r="D5599" s="5"/>
    </row>
    <row r="5600" spans="3:4" x14ac:dyDescent="0.25">
      <c r="C5600" s="5">
        <v>5590</v>
      </c>
      <c r="D5600" s="5"/>
    </row>
    <row r="5601" spans="3:4" x14ac:dyDescent="0.25">
      <c r="C5601" s="5">
        <v>5591</v>
      </c>
      <c r="D5601" s="5"/>
    </row>
    <row r="5602" spans="3:4" x14ac:dyDescent="0.25">
      <c r="C5602" s="5">
        <v>5592</v>
      </c>
      <c r="D5602" s="5"/>
    </row>
    <row r="5603" spans="3:4" x14ac:dyDescent="0.25">
      <c r="C5603" s="5">
        <v>5593</v>
      </c>
      <c r="D5603" s="5"/>
    </row>
    <row r="5604" spans="3:4" x14ac:dyDescent="0.25">
      <c r="C5604" s="5">
        <v>5594</v>
      </c>
      <c r="D5604" s="5"/>
    </row>
    <row r="5605" spans="3:4" x14ac:dyDescent="0.25">
      <c r="C5605" s="5">
        <v>5595</v>
      </c>
      <c r="D5605" s="5"/>
    </row>
    <row r="5606" spans="3:4" x14ac:dyDescent="0.25">
      <c r="C5606" s="5">
        <v>5596</v>
      </c>
      <c r="D5606" s="5"/>
    </row>
    <row r="5607" spans="3:4" x14ac:dyDescent="0.25">
      <c r="C5607" s="5">
        <v>5597</v>
      </c>
      <c r="D5607" s="5"/>
    </row>
    <row r="5608" spans="3:4" x14ac:dyDescent="0.25">
      <c r="C5608" s="5">
        <v>5598</v>
      </c>
      <c r="D5608" s="5"/>
    </row>
    <row r="5609" spans="3:4" x14ac:dyDescent="0.25">
      <c r="C5609" s="5">
        <v>5599</v>
      </c>
      <c r="D5609" s="5"/>
    </row>
    <row r="5610" spans="3:4" x14ac:dyDescent="0.25">
      <c r="C5610" s="5">
        <v>5600</v>
      </c>
      <c r="D5610" s="5"/>
    </row>
    <row r="5611" spans="3:4" x14ac:dyDescent="0.25">
      <c r="C5611" s="5">
        <v>5601</v>
      </c>
      <c r="D5611" s="5"/>
    </row>
    <row r="5612" spans="3:4" x14ac:dyDescent="0.25">
      <c r="C5612" s="5">
        <v>5602</v>
      </c>
      <c r="D5612" s="5"/>
    </row>
    <row r="5613" spans="3:4" x14ac:dyDescent="0.25">
      <c r="C5613" s="5">
        <v>5603</v>
      </c>
      <c r="D5613" s="5"/>
    </row>
    <row r="5614" spans="3:4" x14ac:dyDescent="0.25">
      <c r="C5614" s="5">
        <v>5604</v>
      </c>
      <c r="D5614" s="5"/>
    </row>
    <row r="5615" spans="3:4" x14ac:dyDescent="0.25">
      <c r="C5615" s="5">
        <v>5605</v>
      </c>
      <c r="D5615" s="5"/>
    </row>
    <row r="5616" spans="3:4" x14ac:dyDescent="0.25">
      <c r="C5616" s="5">
        <v>5606</v>
      </c>
      <c r="D5616" s="5"/>
    </row>
    <row r="5617" spans="3:4" x14ac:dyDescent="0.25">
      <c r="C5617" s="5">
        <v>5607</v>
      </c>
      <c r="D5617" s="5"/>
    </row>
    <row r="5618" spans="3:4" x14ac:dyDescent="0.25">
      <c r="C5618" s="5">
        <v>5608</v>
      </c>
      <c r="D5618" s="5"/>
    </row>
    <row r="5619" spans="3:4" x14ac:dyDescent="0.25">
      <c r="C5619" s="5">
        <v>5609</v>
      </c>
      <c r="D5619" s="5"/>
    </row>
    <row r="5620" spans="3:4" x14ac:dyDescent="0.25">
      <c r="C5620" s="5">
        <v>5610</v>
      </c>
      <c r="D5620" s="5"/>
    </row>
    <row r="5621" spans="3:4" x14ac:dyDescent="0.25">
      <c r="C5621" s="5">
        <v>5611</v>
      </c>
      <c r="D5621" s="5"/>
    </row>
    <row r="5622" spans="3:4" x14ac:dyDescent="0.25">
      <c r="C5622" s="5">
        <v>5612</v>
      </c>
      <c r="D5622" s="5"/>
    </row>
    <row r="5623" spans="3:4" x14ac:dyDescent="0.25">
      <c r="C5623" s="5">
        <v>5613</v>
      </c>
      <c r="D5623" s="5"/>
    </row>
    <row r="5624" spans="3:4" x14ac:dyDescent="0.25">
      <c r="C5624" s="5">
        <v>5614</v>
      </c>
      <c r="D5624" s="5"/>
    </row>
    <row r="5625" spans="3:4" x14ac:dyDescent="0.25">
      <c r="C5625" s="5">
        <v>5615</v>
      </c>
      <c r="D5625" s="5"/>
    </row>
    <row r="5626" spans="3:4" x14ac:dyDescent="0.25">
      <c r="C5626" s="5">
        <v>5616</v>
      </c>
      <c r="D5626" s="5"/>
    </row>
    <row r="5627" spans="3:4" x14ac:dyDescent="0.25">
      <c r="C5627" s="5">
        <v>5617</v>
      </c>
      <c r="D5627" s="5"/>
    </row>
    <row r="5628" spans="3:4" x14ac:dyDescent="0.25">
      <c r="C5628" s="5">
        <v>5618</v>
      </c>
      <c r="D5628" s="5"/>
    </row>
    <row r="5629" spans="3:4" x14ac:dyDescent="0.25">
      <c r="C5629" s="5">
        <v>5619</v>
      </c>
      <c r="D5629" s="5"/>
    </row>
    <row r="5630" spans="3:4" x14ac:dyDescent="0.25">
      <c r="C5630" s="5">
        <v>5620</v>
      </c>
      <c r="D5630" s="5"/>
    </row>
    <row r="5631" spans="3:4" x14ac:dyDescent="0.25">
      <c r="C5631" s="5">
        <v>5621</v>
      </c>
      <c r="D5631" s="5"/>
    </row>
    <row r="5632" spans="3:4" x14ac:dyDescent="0.25">
      <c r="C5632" s="5">
        <v>5622</v>
      </c>
      <c r="D5632" s="5"/>
    </row>
    <row r="5633" spans="3:4" x14ac:dyDescent="0.25">
      <c r="C5633" s="5">
        <v>5623</v>
      </c>
      <c r="D5633" s="5"/>
    </row>
    <row r="5634" spans="3:4" x14ac:dyDescent="0.25">
      <c r="C5634" s="5">
        <v>5624</v>
      </c>
      <c r="D5634" s="5"/>
    </row>
    <row r="5635" spans="3:4" x14ac:dyDescent="0.25">
      <c r="C5635" s="5">
        <v>5625</v>
      </c>
      <c r="D5635" s="5"/>
    </row>
    <row r="5636" spans="3:4" x14ac:dyDescent="0.25">
      <c r="C5636" s="5">
        <v>5626</v>
      </c>
      <c r="D5636" s="5"/>
    </row>
    <row r="5637" spans="3:4" x14ac:dyDescent="0.25">
      <c r="C5637" s="5">
        <v>5627</v>
      </c>
      <c r="D5637" s="5"/>
    </row>
    <row r="5638" spans="3:4" x14ac:dyDescent="0.25">
      <c r="C5638" s="5">
        <v>5628</v>
      </c>
      <c r="D5638" s="5"/>
    </row>
    <row r="5639" spans="3:4" x14ac:dyDescent="0.25">
      <c r="C5639" s="5">
        <v>5629</v>
      </c>
      <c r="D5639" s="5"/>
    </row>
    <row r="5640" spans="3:4" x14ac:dyDescent="0.25">
      <c r="C5640" s="5">
        <v>5630</v>
      </c>
      <c r="D5640" s="5"/>
    </row>
    <row r="5641" spans="3:4" x14ac:dyDescent="0.25">
      <c r="C5641" s="5">
        <v>5631</v>
      </c>
      <c r="D5641" s="5"/>
    </row>
    <row r="5642" spans="3:4" x14ac:dyDescent="0.25">
      <c r="C5642" s="5">
        <v>5632</v>
      </c>
      <c r="D5642" s="5"/>
    </row>
    <row r="5643" spans="3:4" x14ac:dyDescent="0.25">
      <c r="C5643" s="5">
        <v>5633</v>
      </c>
      <c r="D5643" s="5"/>
    </row>
    <row r="5644" spans="3:4" x14ac:dyDescent="0.25">
      <c r="C5644" s="5">
        <v>5634</v>
      </c>
      <c r="D5644" s="5"/>
    </row>
    <row r="5645" spans="3:4" x14ac:dyDescent="0.25">
      <c r="C5645" s="5">
        <v>5635</v>
      </c>
      <c r="D5645" s="5"/>
    </row>
    <row r="5646" spans="3:4" x14ac:dyDescent="0.25">
      <c r="C5646" s="5">
        <v>5636</v>
      </c>
      <c r="D5646" s="5"/>
    </row>
    <row r="5647" spans="3:4" x14ac:dyDescent="0.25">
      <c r="C5647" s="5">
        <v>5637</v>
      </c>
      <c r="D5647" s="5"/>
    </row>
    <row r="5648" spans="3:4" x14ac:dyDescent="0.25">
      <c r="C5648" s="5">
        <v>5638</v>
      </c>
      <c r="D5648" s="5"/>
    </row>
    <row r="5649" spans="3:4" x14ac:dyDescent="0.25">
      <c r="C5649" s="5">
        <v>5639</v>
      </c>
      <c r="D5649" s="5"/>
    </row>
    <row r="5650" spans="3:4" x14ac:dyDescent="0.25">
      <c r="C5650" s="5">
        <v>5640</v>
      </c>
      <c r="D5650" s="5"/>
    </row>
    <row r="5651" spans="3:4" x14ac:dyDescent="0.25">
      <c r="C5651" s="5">
        <v>5641</v>
      </c>
      <c r="D5651" s="5"/>
    </row>
    <row r="5652" spans="3:4" x14ac:dyDescent="0.25">
      <c r="C5652" s="5">
        <v>5642</v>
      </c>
      <c r="D5652" s="5"/>
    </row>
    <row r="5653" spans="3:4" x14ac:dyDescent="0.25">
      <c r="C5653" s="5">
        <v>5643</v>
      </c>
      <c r="D5653" s="5"/>
    </row>
    <row r="5654" spans="3:4" x14ac:dyDescent="0.25">
      <c r="C5654" s="5">
        <v>5644</v>
      </c>
      <c r="D5654" s="5"/>
    </row>
    <row r="5655" spans="3:4" x14ac:dyDescent="0.25">
      <c r="C5655" s="5">
        <v>5645</v>
      </c>
      <c r="D5655" s="5"/>
    </row>
    <row r="5656" spans="3:4" x14ac:dyDescent="0.25">
      <c r="C5656" s="5">
        <v>5646</v>
      </c>
      <c r="D5656" s="5"/>
    </row>
    <row r="5657" spans="3:4" x14ac:dyDescent="0.25">
      <c r="C5657" s="5">
        <v>5647</v>
      </c>
      <c r="D5657" s="5"/>
    </row>
    <row r="5658" spans="3:4" x14ac:dyDescent="0.25">
      <c r="C5658" s="5">
        <v>5648</v>
      </c>
      <c r="D5658" s="5"/>
    </row>
    <row r="5659" spans="3:4" x14ac:dyDescent="0.25">
      <c r="C5659" s="5">
        <v>5649</v>
      </c>
      <c r="D5659" s="5"/>
    </row>
    <row r="5660" spans="3:4" x14ac:dyDescent="0.25">
      <c r="C5660" s="5">
        <v>5650</v>
      </c>
      <c r="D5660" s="5"/>
    </row>
    <row r="5661" spans="3:4" x14ac:dyDescent="0.25">
      <c r="C5661" s="5">
        <v>5651</v>
      </c>
      <c r="D5661" s="5"/>
    </row>
    <row r="5662" spans="3:4" x14ac:dyDescent="0.25">
      <c r="C5662" s="5">
        <v>5652</v>
      </c>
      <c r="D5662" s="5"/>
    </row>
    <row r="5663" spans="3:4" x14ac:dyDescent="0.25">
      <c r="C5663" s="5">
        <v>5653</v>
      </c>
      <c r="D5663" s="5"/>
    </row>
    <row r="5664" spans="3:4" x14ac:dyDescent="0.25">
      <c r="C5664" s="5">
        <v>5654</v>
      </c>
      <c r="D5664" s="5"/>
    </row>
    <row r="5665" spans="3:4" x14ac:dyDescent="0.25">
      <c r="C5665" s="5">
        <v>5655</v>
      </c>
      <c r="D5665" s="5"/>
    </row>
    <row r="5666" spans="3:4" x14ac:dyDescent="0.25">
      <c r="C5666" s="5">
        <v>5656</v>
      </c>
      <c r="D5666" s="5"/>
    </row>
    <row r="5667" spans="3:4" x14ac:dyDescent="0.25">
      <c r="C5667" s="5">
        <v>5657</v>
      </c>
      <c r="D5667" s="5"/>
    </row>
    <row r="5668" spans="3:4" x14ac:dyDescent="0.25">
      <c r="C5668" s="5">
        <v>5658</v>
      </c>
      <c r="D5668" s="5"/>
    </row>
    <row r="5669" spans="3:4" x14ac:dyDescent="0.25">
      <c r="C5669" s="5">
        <v>5659</v>
      </c>
      <c r="D5669" s="5"/>
    </row>
    <row r="5670" spans="3:4" x14ac:dyDescent="0.25">
      <c r="C5670" s="5">
        <v>5660</v>
      </c>
      <c r="D5670" s="5"/>
    </row>
    <row r="5671" spans="3:4" x14ac:dyDescent="0.25">
      <c r="C5671" s="5">
        <v>5661</v>
      </c>
      <c r="D5671" s="5"/>
    </row>
    <row r="5672" spans="3:4" x14ac:dyDescent="0.25">
      <c r="C5672" s="5">
        <v>5662</v>
      </c>
      <c r="D5672" s="5"/>
    </row>
    <row r="5673" spans="3:4" x14ac:dyDescent="0.25">
      <c r="C5673" s="5">
        <v>5663</v>
      </c>
      <c r="D5673" s="5"/>
    </row>
    <row r="5674" spans="3:4" x14ac:dyDescent="0.25">
      <c r="C5674" s="5">
        <v>5664</v>
      </c>
      <c r="D5674" s="5"/>
    </row>
    <row r="5675" spans="3:4" x14ac:dyDescent="0.25">
      <c r="C5675" s="5">
        <v>5665</v>
      </c>
      <c r="D5675" s="5"/>
    </row>
    <row r="5676" spans="3:4" x14ac:dyDescent="0.25">
      <c r="C5676" s="5">
        <v>5666</v>
      </c>
      <c r="D5676" s="5"/>
    </row>
    <row r="5677" spans="3:4" x14ac:dyDescent="0.25">
      <c r="C5677" s="5">
        <v>5667</v>
      </c>
      <c r="D5677" s="5"/>
    </row>
    <row r="5678" spans="3:4" x14ac:dyDescent="0.25">
      <c r="C5678" s="5">
        <v>5668</v>
      </c>
      <c r="D5678" s="5"/>
    </row>
    <row r="5679" spans="3:4" x14ac:dyDescent="0.25">
      <c r="C5679" s="5">
        <v>5669</v>
      </c>
      <c r="D5679" s="5"/>
    </row>
    <row r="5680" spans="3:4" x14ac:dyDescent="0.25">
      <c r="C5680" s="5">
        <v>5670</v>
      </c>
      <c r="D5680" s="5"/>
    </row>
    <row r="5681" spans="3:4" x14ac:dyDescent="0.25">
      <c r="C5681" s="5">
        <v>5671</v>
      </c>
      <c r="D5681" s="5"/>
    </row>
    <row r="5682" spans="3:4" x14ac:dyDescent="0.25">
      <c r="C5682" s="5">
        <v>5672</v>
      </c>
      <c r="D5682" s="5"/>
    </row>
    <row r="5683" spans="3:4" x14ac:dyDescent="0.25">
      <c r="C5683" s="5">
        <v>5673</v>
      </c>
      <c r="D5683" s="5"/>
    </row>
    <row r="5684" spans="3:4" x14ac:dyDescent="0.25">
      <c r="C5684" s="5">
        <v>5674</v>
      </c>
      <c r="D5684" s="5"/>
    </row>
    <row r="5685" spans="3:4" x14ac:dyDescent="0.25">
      <c r="C5685" s="5">
        <v>5675</v>
      </c>
      <c r="D5685" s="5"/>
    </row>
    <row r="5686" spans="3:4" x14ac:dyDescent="0.25">
      <c r="C5686" s="5">
        <v>5676</v>
      </c>
      <c r="D5686" s="5"/>
    </row>
    <row r="5687" spans="3:4" x14ac:dyDescent="0.25">
      <c r="C5687" s="5">
        <v>5677</v>
      </c>
      <c r="D5687" s="5"/>
    </row>
    <row r="5688" spans="3:4" x14ac:dyDescent="0.25">
      <c r="C5688" s="5">
        <v>5678</v>
      </c>
      <c r="D5688" s="5"/>
    </row>
    <row r="5689" spans="3:4" x14ac:dyDescent="0.25">
      <c r="C5689" s="5">
        <v>5679</v>
      </c>
      <c r="D5689" s="5"/>
    </row>
    <row r="5690" spans="3:4" x14ac:dyDescent="0.25">
      <c r="C5690" s="5">
        <v>5680</v>
      </c>
      <c r="D5690" s="5"/>
    </row>
    <row r="5691" spans="3:4" x14ac:dyDescent="0.25">
      <c r="C5691" s="5">
        <v>5681</v>
      </c>
      <c r="D5691" s="5"/>
    </row>
    <row r="5692" spans="3:4" x14ac:dyDescent="0.25">
      <c r="C5692" s="5">
        <v>5682</v>
      </c>
      <c r="D5692" s="5"/>
    </row>
    <row r="5693" spans="3:4" x14ac:dyDescent="0.25">
      <c r="C5693" s="5">
        <v>5683</v>
      </c>
      <c r="D5693" s="5"/>
    </row>
    <row r="5694" spans="3:4" x14ac:dyDescent="0.25">
      <c r="C5694" s="5">
        <v>5684</v>
      </c>
      <c r="D5694" s="5"/>
    </row>
    <row r="5695" spans="3:4" x14ac:dyDescent="0.25">
      <c r="C5695" s="5">
        <v>5685</v>
      </c>
      <c r="D5695" s="5"/>
    </row>
    <row r="5696" spans="3:4" x14ac:dyDescent="0.25">
      <c r="C5696" s="5">
        <v>5686</v>
      </c>
      <c r="D5696" s="5"/>
    </row>
    <row r="5697" spans="3:4" x14ac:dyDescent="0.25">
      <c r="C5697" s="5">
        <v>5687</v>
      </c>
      <c r="D5697" s="5"/>
    </row>
    <row r="5698" spans="3:4" x14ac:dyDescent="0.25">
      <c r="C5698" s="5">
        <v>5688</v>
      </c>
      <c r="D5698" s="5"/>
    </row>
    <row r="5699" spans="3:4" x14ac:dyDescent="0.25">
      <c r="C5699" s="5">
        <v>5689</v>
      </c>
      <c r="D5699" s="5"/>
    </row>
    <row r="5700" spans="3:4" x14ac:dyDescent="0.25">
      <c r="C5700" s="5">
        <v>5690</v>
      </c>
      <c r="D5700" s="5"/>
    </row>
    <row r="5701" spans="3:4" x14ac:dyDescent="0.25">
      <c r="C5701" s="5">
        <v>5691</v>
      </c>
      <c r="D5701" s="5"/>
    </row>
    <row r="5702" spans="3:4" x14ac:dyDescent="0.25">
      <c r="C5702" s="5">
        <v>5692</v>
      </c>
      <c r="D5702" s="5"/>
    </row>
    <row r="5703" spans="3:4" x14ac:dyDescent="0.25">
      <c r="C5703" s="5">
        <v>5693</v>
      </c>
      <c r="D5703" s="5"/>
    </row>
    <row r="5704" spans="3:4" x14ac:dyDescent="0.25">
      <c r="C5704" s="5">
        <v>5694</v>
      </c>
      <c r="D5704" s="5"/>
    </row>
    <row r="5705" spans="3:4" x14ac:dyDescent="0.25">
      <c r="C5705" s="5">
        <v>5695</v>
      </c>
      <c r="D5705" s="5"/>
    </row>
    <row r="5706" spans="3:4" x14ac:dyDescent="0.25">
      <c r="C5706" s="5">
        <v>5696</v>
      </c>
      <c r="D5706" s="5"/>
    </row>
    <row r="5707" spans="3:4" x14ac:dyDescent="0.25">
      <c r="C5707" s="5">
        <v>5697</v>
      </c>
      <c r="D5707" s="5"/>
    </row>
    <row r="5708" spans="3:4" x14ac:dyDescent="0.25">
      <c r="C5708" s="5">
        <v>5698</v>
      </c>
      <c r="D5708" s="5"/>
    </row>
    <row r="5709" spans="3:4" x14ac:dyDescent="0.25">
      <c r="C5709" s="5">
        <v>5699</v>
      </c>
      <c r="D5709" s="5"/>
    </row>
    <row r="5710" spans="3:4" x14ac:dyDescent="0.25">
      <c r="C5710" s="5">
        <v>5700</v>
      </c>
      <c r="D5710" s="5"/>
    </row>
    <row r="5711" spans="3:4" x14ac:dyDescent="0.25">
      <c r="C5711" s="5">
        <v>5701</v>
      </c>
      <c r="D5711" s="5"/>
    </row>
    <row r="5712" spans="3:4" x14ac:dyDescent="0.25">
      <c r="C5712" s="5">
        <v>5702</v>
      </c>
      <c r="D5712" s="5"/>
    </row>
    <row r="5713" spans="3:4" x14ac:dyDescent="0.25">
      <c r="C5713" s="5">
        <v>5703</v>
      </c>
      <c r="D5713" s="5"/>
    </row>
    <row r="5714" spans="3:4" x14ac:dyDescent="0.25">
      <c r="C5714" s="5">
        <v>5704</v>
      </c>
      <c r="D5714" s="5"/>
    </row>
    <row r="5715" spans="3:4" x14ac:dyDescent="0.25">
      <c r="C5715" s="5">
        <v>5705</v>
      </c>
      <c r="D5715" s="5"/>
    </row>
    <row r="5716" spans="3:4" x14ac:dyDescent="0.25">
      <c r="C5716" s="5">
        <v>5706</v>
      </c>
      <c r="D5716" s="5"/>
    </row>
    <row r="5717" spans="3:4" x14ac:dyDescent="0.25">
      <c r="C5717" s="5">
        <v>5707</v>
      </c>
      <c r="D5717" s="5"/>
    </row>
    <row r="5718" spans="3:4" x14ac:dyDescent="0.25">
      <c r="C5718" s="5">
        <v>5708</v>
      </c>
      <c r="D5718" s="5"/>
    </row>
    <row r="5719" spans="3:4" x14ac:dyDescent="0.25">
      <c r="C5719" s="5">
        <v>5709</v>
      </c>
      <c r="D5719" s="5"/>
    </row>
    <row r="5720" spans="3:4" x14ac:dyDescent="0.25">
      <c r="C5720" s="5">
        <v>5710</v>
      </c>
      <c r="D5720" s="5"/>
    </row>
    <row r="5721" spans="3:4" x14ac:dyDescent="0.25">
      <c r="C5721" s="5">
        <v>5711</v>
      </c>
      <c r="D5721" s="5"/>
    </row>
    <row r="5722" spans="3:4" x14ac:dyDescent="0.25">
      <c r="C5722" s="5">
        <v>5712</v>
      </c>
      <c r="D5722" s="5"/>
    </row>
    <row r="5723" spans="3:4" x14ac:dyDescent="0.25">
      <c r="C5723" s="5">
        <v>5713</v>
      </c>
      <c r="D5723" s="5"/>
    </row>
    <row r="5724" spans="3:4" x14ac:dyDescent="0.25">
      <c r="C5724" s="5">
        <v>5714</v>
      </c>
      <c r="D5724" s="5"/>
    </row>
    <row r="5725" spans="3:4" x14ac:dyDescent="0.25">
      <c r="C5725" s="5">
        <v>5715</v>
      </c>
      <c r="D5725" s="5"/>
    </row>
    <row r="5726" spans="3:4" x14ac:dyDescent="0.25">
      <c r="C5726" s="5">
        <v>5716</v>
      </c>
      <c r="D5726" s="5"/>
    </row>
    <row r="5727" spans="3:4" x14ac:dyDescent="0.25">
      <c r="C5727" s="5">
        <v>5717</v>
      </c>
      <c r="D5727" s="5"/>
    </row>
    <row r="5728" spans="3:4" x14ac:dyDescent="0.25">
      <c r="C5728" s="5">
        <v>5718</v>
      </c>
      <c r="D5728" s="5"/>
    </row>
    <row r="5729" spans="3:4" x14ac:dyDescent="0.25">
      <c r="C5729" s="5">
        <v>5719</v>
      </c>
      <c r="D5729" s="5"/>
    </row>
    <row r="5730" spans="3:4" x14ac:dyDescent="0.25">
      <c r="C5730" s="5">
        <v>5720</v>
      </c>
      <c r="D5730" s="5"/>
    </row>
    <row r="5731" spans="3:4" x14ac:dyDescent="0.25">
      <c r="C5731" s="5">
        <v>5721</v>
      </c>
      <c r="D5731" s="5"/>
    </row>
    <row r="5732" spans="3:4" x14ac:dyDescent="0.25">
      <c r="C5732" s="5">
        <v>5722</v>
      </c>
      <c r="D5732" s="5"/>
    </row>
    <row r="5733" spans="3:4" x14ac:dyDescent="0.25">
      <c r="C5733" s="5">
        <v>5723</v>
      </c>
      <c r="D5733" s="5"/>
    </row>
    <row r="5734" spans="3:4" x14ac:dyDescent="0.25">
      <c r="C5734" s="5">
        <v>5724</v>
      </c>
      <c r="D5734" s="5"/>
    </row>
    <row r="5735" spans="3:4" x14ac:dyDescent="0.25">
      <c r="C5735" s="5">
        <v>5725</v>
      </c>
      <c r="D5735" s="5"/>
    </row>
    <row r="5736" spans="3:4" x14ac:dyDescent="0.25">
      <c r="C5736" s="5">
        <v>5726</v>
      </c>
      <c r="D5736" s="5"/>
    </row>
    <row r="5737" spans="3:4" x14ac:dyDescent="0.25">
      <c r="C5737" s="5">
        <v>5727</v>
      </c>
      <c r="D5737" s="5"/>
    </row>
    <row r="5738" spans="3:4" x14ac:dyDescent="0.25">
      <c r="C5738" s="5">
        <v>5728</v>
      </c>
      <c r="D5738" s="5"/>
    </row>
    <row r="5739" spans="3:4" x14ac:dyDescent="0.25">
      <c r="C5739" s="5">
        <v>5729</v>
      </c>
      <c r="D5739" s="5"/>
    </row>
    <row r="5740" spans="3:4" x14ac:dyDescent="0.25">
      <c r="C5740" s="5">
        <v>5730</v>
      </c>
      <c r="D5740" s="5"/>
    </row>
    <row r="5741" spans="3:4" x14ac:dyDescent="0.25">
      <c r="C5741" s="5">
        <v>5731</v>
      </c>
      <c r="D5741" s="5"/>
    </row>
    <row r="5742" spans="3:4" x14ac:dyDescent="0.25">
      <c r="C5742" s="5">
        <v>5732</v>
      </c>
      <c r="D5742" s="5"/>
    </row>
    <row r="5743" spans="3:4" x14ac:dyDescent="0.25">
      <c r="C5743" s="5">
        <v>5733</v>
      </c>
      <c r="D5743" s="5"/>
    </row>
    <row r="5744" spans="3:4" x14ac:dyDescent="0.25">
      <c r="C5744" s="5">
        <v>5734</v>
      </c>
      <c r="D5744" s="5"/>
    </row>
    <row r="5745" spans="3:4" x14ac:dyDescent="0.25">
      <c r="C5745" s="5">
        <v>5735</v>
      </c>
      <c r="D5745" s="5"/>
    </row>
    <row r="5746" spans="3:4" x14ac:dyDescent="0.25">
      <c r="C5746" s="5">
        <v>5736</v>
      </c>
      <c r="D5746" s="5"/>
    </row>
    <row r="5747" spans="3:4" x14ac:dyDescent="0.25">
      <c r="C5747" s="5">
        <v>5737</v>
      </c>
      <c r="D5747" s="5"/>
    </row>
    <row r="5748" spans="3:4" x14ac:dyDescent="0.25">
      <c r="C5748" s="5">
        <v>5738</v>
      </c>
      <c r="D5748" s="5"/>
    </row>
    <row r="5749" spans="3:4" x14ac:dyDescent="0.25">
      <c r="C5749" s="5">
        <v>5739</v>
      </c>
      <c r="D5749" s="5"/>
    </row>
    <row r="5750" spans="3:4" x14ac:dyDescent="0.25">
      <c r="C5750" s="5">
        <v>5740</v>
      </c>
      <c r="D5750" s="5"/>
    </row>
    <row r="5751" spans="3:4" x14ac:dyDescent="0.25">
      <c r="C5751" s="5">
        <v>5741</v>
      </c>
      <c r="D5751" s="5"/>
    </row>
    <row r="5752" spans="3:4" x14ac:dyDescent="0.25">
      <c r="C5752" s="5">
        <v>5742</v>
      </c>
      <c r="D5752" s="5"/>
    </row>
    <row r="5753" spans="3:4" x14ac:dyDescent="0.25">
      <c r="C5753" s="5">
        <v>5743</v>
      </c>
      <c r="D5753" s="5"/>
    </row>
    <row r="5754" spans="3:4" x14ac:dyDescent="0.25">
      <c r="C5754" s="5">
        <v>5744</v>
      </c>
      <c r="D5754" s="5"/>
    </row>
    <row r="5755" spans="3:4" x14ac:dyDescent="0.25">
      <c r="C5755" s="5">
        <v>5745</v>
      </c>
      <c r="D5755" s="5"/>
    </row>
    <row r="5756" spans="3:4" x14ac:dyDescent="0.25">
      <c r="C5756" s="5">
        <v>5746</v>
      </c>
      <c r="D5756" s="5"/>
    </row>
    <row r="5757" spans="3:4" x14ac:dyDescent="0.25">
      <c r="C5757" s="5">
        <v>5747</v>
      </c>
      <c r="D5757" s="5"/>
    </row>
    <row r="5758" spans="3:4" x14ac:dyDescent="0.25">
      <c r="C5758" s="5">
        <v>5748</v>
      </c>
      <c r="D5758" s="5"/>
    </row>
    <row r="5759" spans="3:4" x14ac:dyDescent="0.25">
      <c r="C5759" s="5">
        <v>5749</v>
      </c>
      <c r="D5759" s="5"/>
    </row>
    <row r="5760" spans="3:4" x14ac:dyDescent="0.25">
      <c r="C5760" s="5">
        <v>5750</v>
      </c>
      <c r="D5760" s="5"/>
    </row>
    <row r="5761" spans="3:4" x14ac:dyDescent="0.25">
      <c r="C5761" s="5">
        <v>5751</v>
      </c>
      <c r="D5761" s="5"/>
    </row>
    <row r="5762" spans="3:4" x14ac:dyDescent="0.25">
      <c r="C5762" s="5">
        <v>5752</v>
      </c>
      <c r="D5762" s="5"/>
    </row>
    <row r="5763" spans="3:4" x14ac:dyDescent="0.25">
      <c r="C5763" s="5">
        <v>5753</v>
      </c>
      <c r="D5763" s="5"/>
    </row>
    <row r="5764" spans="3:4" x14ac:dyDescent="0.25">
      <c r="C5764" s="5">
        <v>5754</v>
      </c>
      <c r="D5764" s="5"/>
    </row>
    <row r="5765" spans="3:4" x14ac:dyDescent="0.25">
      <c r="C5765" s="5">
        <v>5755</v>
      </c>
      <c r="D5765" s="5"/>
    </row>
    <row r="5766" spans="3:4" x14ac:dyDescent="0.25">
      <c r="C5766" s="5">
        <v>5756</v>
      </c>
      <c r="D5766" s="5"/>
    </row>
    <row r="5767" spans="3:4" x14ac:dyDescent="0.25">
      <c r="C5767" s="5">
        <v>5757</v>
      </c>
      <c r="D5767" s="5"/>
    </row>
    <row r="5768" spans="3:4" x14ac:dyDescent="0.25">
      <c r="C5768" s="5">
        <v>5758</v>
      </c>
      <c r="D5768" s="5"/>
    </row>
    <row r="5769" spans="3:4" x14ac:dyDescent="0.25">
      <c r="C5769" s="5">
        <v>5759</v>
      </c>
      <c r="D5769" s="5"/>
    </row>
    <row r="5770" spans="3:4" x14ac:dyDescent="0.25">
      <c r="C5770" s="5">
        <v>5760</v>
      </c>
      <c r="D5770" s="5"/>
    </row>
    <row r="5771" spans="3:4" x14ac:dyDescent="0.25">
      <c r="C5771" s="5">
        <v>5761</v>
      </c>
      <c r="D5771" s="5"/>
    </row>
    <row r="5772" spans="3:4" x14ac:dyDescent="0.25">
      <c r="C5772" s="5">
        <v>5762</v>
      </c>
      <c r="D5772" s="5"/>
    </row>
    <row r="5773" spans="3:4" x14ac:dyDescent="0.25">
      <c r="C5773" s="5">
        <v>5763</v>
      </c>
      <c r="D5773" s="5"/>
    </row>
    <row r="5774" spans="3:4" x14ac:dyDescent="0.25">
      <c r="C5774" s="5">
        <v>5764</v>
      </c>
      <c r="D5774" s="5"/>
    </row>
    <row r="5775" spans="3:4" x14ac:dyDescent="0.25">
      <c r="C5775" s="5">
        <v>5765</v>
      </c>
      <c r="D5775" s="5"/>
    </row>
    <row r="5776" spans="3:4" x14ac:dyDescent="0.25">
      <c r="C5776" s="5">
        <v>5766</v>
      </c>
      <c r="D5776" s="5"/>
    </row>
    <row r="5777" spans="3:4" x14ac:dyDescent="0.25">
      <c r="C5777" s="5">
        <v>5767</v>
      </c>
      <c r="D5777" s="5"/>
    </row>
    <row r="5778" spans="3:4" x14ac:dyDescent="0.25">
      <c r="C5778" s="5">
        <v>5768</v>
      </c>
      <c r="D5778" s="5"/>
    </row>
    <row r="5779" spans="3:4" x14ac:dyDescent="0.25">
      <c r="C5779" s="5">
        <v>5769</v>
      </c>
      <c r="D5779" s="5"/>
    </row>
    <row r="5780" spans="3:4" x14ac:dyDescent="0.25">
      <c r="C5780" s="5">
        <v>5770</v>
      </c>
      <c r="D5780" s="5"/>
    </row>
    <row r="5781" spans="3:4" x14ac:dyDescent="0.25">
      <c r="C5781" s="5">
        <v>5771</v>
      </c>
      <c r="D5781" s="5"/>
    </row>
    <row r="5782" spans="3:4" x14ac:dyDescent="0.25">
      <c r="C5782" s="5">
        <v>5772</v>
      </c>
      <c r="D5782" s="5"/>
    </row>
    <row r="5783" spans="3:4" x14ac:dyDescent="0.25">
      <c r="C5783" s="5">
        <v>5773</v>
      </c>
      <c r="D5783" s="5"/>
    </row>
    <row r="5784" spans="3:4" x14ac:dyDescent="0.25">
      <c r="C5784" s="5">
        <v>5774</v>
      </c>
      <c r="D5784" s="5"/>
    </row>
    <row r="5785" spans="3:4" x14ac:dyDescent="0.25">
      <c r="C5785" s="5">
        <v>5775</v>
      </c>
      <c r="D5785" s="5"/>
    </row>
    <row r="5786" spans="3:4" x14ac:dyDescent="0.25">
      <c r="C5786" s="5">
        <v>5776</v>
      </c>
      <c r="D5786" s="5"/>
    </row>
    <row r="5787" spans="3:4" x14ac:dyDescent="0.25">
      <c r="C5787" s="5">
        <v>5777</v>
      </c>
      <c r="D5787" s="5"/>
    </row>
    <row r="5788" spans="3:4" x14ac:dyDescent="0.25">
      <c r="C5788" s="5">
        <v>5778</v>
      </c>
      <c r="D5788" s="5"/>
    </row>
    <row r="5789" spans="3:4" x14ac:dyDescent="0.25">
      <c r="C5789" s="5">
        <v>5779</v>
      </c>
      <c r="D5789" s="5"/>
    </row>
    <row r="5790" spans="3:4" x14ac:dyDescent="0.25">
      <c r="C5790" s="5">
        <v>5780</v>
      </c>
      <c r="D5790" s="5"/>
    </row>
    <row r="5791" spans="3:4" x14ac:dyDescent="0.25">
      <c r="C5791" s="5">
        <v>5781</v>
      </c>
      <c r="D5791" s="5"/>
    </row>
    <row r="5792" spans="3:4" x14ac:dyDescent="0.25">
      <c r="C5792" s="5">
        <v>5782</v>
      </c>
      <c r="D5792" s="5"/>
    </row>
    <row r="5793" spans="3:4" x14ac:dyDescent="0.25">
      <c r="C5793" s="5">
        <v>5783</v>
      </c>
      <c r="D5793" s="5"/>
    </row>
    <row r="5794" spans="3:4" x14ac:dyDescent="0.25">
      <c r="C5794" s="5">
        <v>5784</v>
      </c>
      <c r="D5794" s="5"/>
    </row>
    <row r="5795" spans="3:4" x14ac:dyDescent="0.25">
      <c r="C5795" s="5">
        <v>5785</v>
      </c>
      <c r="D5795" s="5"/>
    </row>
    <row r="5796" spans="3:4" x14ac:dyDescent="0.25">
      <c r="C5796" s="5">
        <v>5786</v>
      </c>
      <c r="D5796" s="5"/>
    </row>
    <row r="5797" spans="3:4" x14ac:dyDescent="0.25">
      <c r="C5797" s="5">
        <v>5787</v>
      </c>
      <c r="D5797" s="5"/>
    </row>
    <row r="5798" spans="3:4" x14ac:dyDescent="0.25">
      <c r="C5798" s="5">
        <v>5788</v>
      </c>
      <c r="D5798" s="5"/>
    </row>
    <row r="5799" spans="3:4" x14ac:dyDescent="0.25">
      <c r="C5799" s="5">
        <v>5789</v>
      </c>
      <c r="D5799" s="5"/>
    </row>
    <row r="5800" spans="3:4" x14ac:dyDescent="0.25">
      <c r="C5800" s="5">
        <v>5790</v>
      </c>
      <c r="D5800" s="5"/>
    </row>
    <row r="5801" spans="3:4" x14ac:dyDescent="0.25">
      <c r="C5801" s="5">
        <v>5791</v>
      </c>
      <c r="D5801" s="5"/>
    </row>
    <row r="5802" spans="3:4" x14ac:dyDescent="0.25">
      <c r="C5802" s="5">
        <v>5792</v>
      </c>
      <c r="D5802" s="5"/>
    </row>
    <row r="5803" spans="3:4" x14ac:dyDescent="0.25">
      <c r="C5803" s="5">
        <v>5793</v>
      </c>
      <c r="D5803" s="5"/>
    </row>
    <row r="5804" spans="3:4" x14ac:dyDescent="0.25">
      <c r="C5804" s="5">
        <v>5794</v>
      </c>
      <c r="D5804" s="5"/>
    </row>
    <row r="5805" spans="3:4" x14ac:dyDescent="0.25">
      <c r="C5805" s="5">
        <v>5795</v>
      </c>
      <c r="D5805" s="5"/>
    </row>
    <row r="5806" spans="3:4" x14ac:dyDescent="0.25">
      <c r="C5806" s="5">
        <v>5796</v>
      </c>
      <c r="D5806" s="5"/>
    </row>
    <row r="5807" spans="3:4" x14ac:dyDescent="0.25">
      <c r="C5807" s="5">
        <v>5797</v>
      </c>
      <c r="D5807" s="5"/>
    </row>
    <row r="5808" spans="3:4" x14ac:dyDescent="0.25">
      <c r="C5808" s="5">
        <v>5798</v>
      </c>
      <c r="D5808" s="5"/>
    </row>
    <row r="5809" spans="3:4" x14ac:dyDescent="0.25">
      <c r="C5809" s="5">
        <v>5799</v>
      </c>
      <c r="D5809" s="5"/>
    </row>
    <row r="5810" spans="3:4" x14ac:dyDescent="0.25">
      <c r="C5810" s="5">
        <v>5800</v>
      </c>
      <c r="D5810" s="5"/>
    </row>
    <row r="5811" spans="3:4" x14ac:dyDescent="0.25">
      <c r="C5811" s="5">
        <v>5801</v>
      </c>
      <c r="D5811" s="5"/>
    </row>
    <row r="5812" spans="3:4" x14ac:dyDescent="0.25">
      <c r="C5812" s="5">
        <v>5802</v>
      </c>
      <c r="D5812" s="5"/>
    </row>
    <row r="5813" spans="3:4" x14ac:dyDescent="0.25">
      <c r="C5813" s="5">
        <v>5803</v>
      </c>
      <c r="D5813" s="5"/>
    </row>
    <row r="5814" spans="3:4" x14ac:dyDescent="0.25">
      <c r="C5814" s="5">
        <v>5804</v>
      </c>
      <c r="D5814" s="5"/>
    </row>
    <row r="5815" spans="3:4" x14ac:dyDescent="0.25">
      <c r="C5815" s="5">
        <v>5805</v>
      </c>
      <c r="D5815" s="5"/>
    </row>
    <row r="5816" spans="3:4" x14ac:dyDescent="0.25">
      <c r="C5816" s="5">
        <v>5806</v>
      </c>
      <c r="D5816" s="5"/>
    </row>
    <row r="5817" spans="3:4" x14ac:dyDescent="0.25">
      <c r="C5817" s="5">
        <v>5807</v>
      </c>
      <c r="D5817" s="5"/>
    </row>
    <row r="5818" spans="3:4" x14ac:dyDescent="0.25">
      <c r="C5818" s="5">
        <v>5808</v>
      </c>
      <c r="D5818" s="5"/>
    </row>
    <row r="5819" spans="3:4" x14ac:dyDescent="0.25">
      <c r="C5819" s="5">
        <v>5809</v>
      </c>
      <c r="D5819" s="5"/>
    </row>
    <row r="5820" spans="3:4" x14ac:dyDescent="0.25">
      <c r="C5820" s="5">
        <v>5810</v>
      </c>
      <c r="D5820" s="5"/>
    </row>
    <row r="5821" spans="3:4" x14ac:dyDescent="0.25">
      <c r="C5821" s="5">
        <v>5811</v>
      </c>
      <c r="D5821" s="5"/>
    </row>
    <row r="5822" spans="3:4" x14ac:dyDescent="0.25">
      <c r="C5822" s="5">
        <v>5812</v>
      </c>
      <c r="D5822" s="5"/>
    </row>
    <row r="5823" spans="3:4" x14ac:dyDescent="0.25">
      <c r="C5823" s="5">
        <v>5813</v>
      </c>
      <c r="D5823" s="5"/>
    </row>
    <row r="5824" spans="3:4" x14ac:dyDescent="0.25">
      <c r="C5824" s="5">
        <v>5814</v>
      </c>
      <c r="D5824" s="5"/>
    </row>
    <row r="5825" spans="3:4" x14ac:dyDescent="0.25">
      <c r="C5825" s="5">
        <v>5815</v>
      </c>
      <c r="D5825" s="5"/>
    </row>
    <row r="5826" spans="3:4" x14ac:dyDescent="0.25">
      <c r="C5826" s="5">
        <v>5816</v>
      </c>
      <c r="D5826" s="5"/>
    </row>
    <row r="5827" spans="3:4" x14ac:dyDescent="0.25">
      <c r="C5827" s="5">
        <v>5817</v>
      </c>
      <c r="D5827" s="5"/>
    </row>
    <row r="5828" spans="3:4" x14ac:dyDescent="0.25">
      <c r="C5828" s="5">
        <v>5818</v>
      </c>
      <c r="D5828" s="5"/>
    </row>
    <row r="5829" spans="3:4" x14ac:dyDescent="0.25">
      <c r="C5829" s="5">
        <v>5819</v>
      </c>
      <c r="D5829" s="5"/>
    </row>
    <row r="5830" spans="3:4" x14ac:dyDescent="0.25">
      <c r="C5830" s="5">
        <v>5820</v>
      </c>
      <c r="D5830" s="5"/>
    </row>
    <row r="5831" spans="3:4" x14ac:dyDescent="0.25">
      <c r="C5831" s="5">
        <v>5821</v>
      </c>
      <c r="D5831" s="5"/>
    </row>
    <row r="5832" spans="3:4" x14ac:dyDescent="0.25">
      <c r="C5832" s="5">
        <v>5822</v>
      </c>
      <c r="D5832" s="5"/>
    </row>
    <row r="5833" spans="3:4" x14ac:dyDescent="0.25">
      <c r="C5833" s="5">
        <v>5823</v>
      </c>
      <c r="D5833" s="5"/>
    </row>
    <row r="5834" spans="3:4" x14ac:dyDescent="0.25">
      <c r="C5834" s="5">
        <v>5824</v>
      </c>
      <c r="D5834" s="5"/>
    </row>
    <row r="5835" spans="3:4" x14ac:dyDescent="0.25">
      <c r="C5835" s="5">
        <v>5825</v>
      </c>
      <c r="D5835" s="5"/>
    </row>
    <row r="5836" spans="3:4" x14ac:dyDescent="0.25">
      <c r="C5836" s="5">
        <v>5826</v>
      </c>
      <c r="D5836" s="5"/>
    </row>
    <row r="5837" spans="3:4" x14ac:dyDescent="0.25">
      <c r="C5837" s="5">
        <v>5827</v>
      </c>
      <c r="D5837" s="5"/>
    </row>
    <row r="5838" spans="3:4" x14ac:dyDescent="0.25">
      <c r="C5838" s="5">
        <v>5828</v>
      </c>
      <c r="D5838" s="5"/>
    </row>
    <row r="5839" spans="3:4" x14ac:dyDescent="0.25">
      <c r="C5839" s="5">
        <v>5829</v>
      </c>
      <c r="D5839" s="5"/>
    </row>
    <row r="5840" spans="3:4" x14ac:dyDescent="0.25">
      <c r="C5840" s="5">
        <v>5830</v>
      </c>
      <c r="D5840" s="5"/>
    </row>
    <row r="5841" spans="3:4" x14ac:dyDescent="0.25">
      <c r="C5841" s="5">
        <v>5831</v>
      </c>
      <c r="D5841" s="5"/>
    </row>
    <row r="5842" spans="3:4" x14ac:dyDescent="0.25">
      <c r="C5842" s="5">
        <v>5832</v>
      </c>
      <c r="D5842" s="5"/>
    </row>
    <row r="5843" spans="3:4" x14ac:dyDescent="0.25">
      <c r="C5843" s="5">
        <v>5833</v>
      </c>
      <c r="D5843" s="5"/>
    </row>
    <row r="5844" spans="3:4" x14ac:dyDescent="0.25">
      <c r="C5844" s="5">
        <v>5834</v>
      </c>
      <c r="D5844" s="5"/>
    </row>
    <row r="5845" spans="3:4" x14ac:dyDescent="0.25">
      <c r="C5845" s="5">
        <v>5835</v>
      </c>
      <c r="D5845" s="5"/>
    </row>
    <row r="5846" spans="3:4" x14ac:dyDescent="0.25">
      <c r="C5846" s="5">
        <v>5836</v>
      </c>
      <c r="D5846" s="5"/>
    </row>
    <row r="5847" spans="3:4" x14ac:dyDescent="0.25">
      <c r="C5847" s="5">
        <v>5837</v>
      </c>
      <c r="D5847" s="5"/>
    </row>
    <row r="5848" spans="3:4" x14ac:dyDescent="0.25">
      <c r="C5848" s="5">
        <v>5838</v>
      </c>
      <c r="D5848" s="5"/>
    </row>
    <row r="5849" spans="3:4" x14ac:dyDescent="0.25">
      <c r="C5849" s="5">
        <v>5839</v>
      </c>
      <c r="D5849" s="5"/>
    </row>
    <row r="5850" spans="3:4" x14ac:dyDescent="0.25">
      <c r="C5850" s="5">
        <v>5840</v>
      </c>
      <c r="D5850" s="5"/>
    </row>
    <row r="5851" spans="3:4" x14ac:dyDescent="0.25">
      <c r="C5851" s="5">
        <v>5841</v>
      </c>
      <c r="D5851" s="5"/>
    </row>
    <row r="5852" spans="3:4" x14ac:dyDescent="0.25">
      <c r="C5852" s="5">
        <v>5842</v>
      </c>
      <c r="D5852" s="5"/>
    </row>
    <row r="5853" spans="3:4" x14ac:dyDescent="0.25">
      <c r="C5853" s="5">
        <v>5843</v>
      </c>
      <c r="D5853" s="5"/>
    </row>
    <row r="5854" spans="3:4" x14ac:dyDescent="0.25">
      <c r="C5854" s="5">
        <v>5844</v>
      </c>
      <c r="D5854" s="5"/>
    </row>
    <row r="5855" spans="3:4" x14ac:dyDescent="0.25">
      <c r="C5855" s="5">
        <v>5845</v>
      </c>
      <c r="D5855" s="5"/>
    </row>
    <row r="5856" spans="3:4" x14ac:dyDescent="0.25">
      <c r="C5856" s="5">
        <v>5846</v>
      </c>
      <c r="D5856" s="5"/>
    </row>
    <row r="5857" spans="3:4" x14ac:dyDescent="0.25">
      <c r="C5857" s="5">
        <v>5847</v>
      </c>
      <c r="D5857" s="5"/>
    </row>
    <row r="5858" spans="3:4" x14ac:dyDescent="0.25">
      <c r="C5858" s="5">
        <v>5848</v>
      </c>
      <c r="D5858" s="5"/>
    </row>
    <row r="5859" spans="3:4" x14ac:dyDescent="0.25">
      <c r="C5859" s="5">
        <v>5849</v>
      </c>
      <c r="D5859" s="5"/>
    </row>
    <row r="5860" spans="3:4" x14ac:dyDescent="0.25">
      <c r="C5860" s="5">
        <v>5850</v>
      </c>
      <c r="D5860" s="5"/>
    </row>
    <row r="5861" spans="3:4" x14ac:dyDescent="0.25">
      <c r="C5861" s="5">
        <v>5851</v>
      </c>
      <c r="D5861" s="5"/>
    </row>
    <row r="5862" spans="3:4" x14ac:dyDescent="0.25">
      <c r="C5862" s="5">
        <v>5852</v>
      </c>
      <c r="D5862" s="5"/>
    </row>
    <row r="5863" spans="3:4" x14ac:dyDescent="0.25">
      <c r="C5863" s="5">
        <v>5853</v>
      </c>
      <c r="D5863" s="5"/>
    </row>
    <row r="5864" spans="3:4" x14ac:dyDescent="0.25">
      <c r="C5864" s="5">
        <v>5854</v>
      </c>
      <c r="D5864" s="5"/>
    </row>
    <row r="5865" spans="3:4" x14ac:dyDescent="0.25">
      <c r="C5865" s="5">
        <v>5855</v>
      </c>
      <c r="D5865" s="5"/>
    </row>
    <row r="5866" spans="3:4" x14ac:dyDescent="0.25">
      <c r="C5866" s="5">
        <v>5856</v>
      </c>
      <c r="D5866" s="5"/>
    </row>
    <row r="5867" spans="3:4" x14ac:dyDescent="0.25">
      <c r="C5867" s="5">
        <v>5857</v>
      </c>
      <c r="D5867" s="5"/>
    </row>
    <row r="5868" spans="3:4" x14ac:dyDescent="0.25">
      <c r="C5868" s="5">
        <v>5858</v>
      </c>
      <c r="D5868" s="5"/>
    </row>
    <row r="5869" spans="3:4" x14ac:dyDescent="0.25">
      <c r="C5869" s="5">
        <v>5859</v>
      </c>
      <c r="D5869" s="5"/>
    </row>
    <row r="5870" spans="3:4" x14ac:dyDescent="0.25">
      <c r="C5870" s="5">
        <v>5860</v>
      </c>
      <c r="D5870" s="5"/>
    </row>
    <row r="5871" spans="3:4" x14ac:dyDescent="0.25">
      <c r="C5871" s="5">
        <v>5861</v>
      </c>
      <c r="D5871" s="5"/>
    </row>
    <row r="5872" spans="3:4" x14ac:dyDescent="0.25">
      <c r="C5872" s="5">
        <v>5862</v>
      </c>
      <c r="D5872" s="5"/>
    </row>
    <row r="5873" spans="3:4" x14ac:dyDescent="0.25">
      <c r="C5873" s="5">
        <v>5863</v>
      </c>
      <c r="D5873" s="5"/>
    </row>
    <row r="5874" spans="3:4" x14ac:dyDescent="0.25">
      <c r="C5874" s="5">
        <v>5864</v>
      </c>
      <c r="D5874" s="5"/>
    </row>
    <row r="5875" spans="3:4" x14ac:dyDescent="0.25">
      <c r="C5875" s="5">
        <v>5865</v>
      </c>
      <c r="D5875" s="5"/>
    </row>
    <row r="5876" spans="3:4" x14ac:dyDescent="0.25">
      <c r="C5876" s="5">
        <v>5866</v>
      </c>
      <c r="D5876" s="5"/>
    </row>
    <row r="5877" spans="3:4" x14ac:dyDescent="0.25">
      <c r="C5877" s="5">
        <v>5867</v>
      </c>
      <c r="D5877" s="5"/>
    </row>
    <row r="5878" spans="3:4" x14ac:dyDescent="0.25">
      <c r="C5878" s="5">
        <v>5868</v>
      </c>
      <c r="D5878" s="5"/>
    </row>
    <row r="5879" spans="3:4" x14ac:dyDescent="0.25">
      <c r="C5879" s="5">
        <v>5869</v>
      </c>
      <c r="D5879" s="5"/>
    </row>
    <row r="5880" spans="3:4" x14ac:dyDescent="0.25">
      <c r="C5880" s="5">
        <v>5870</v>
      </c>
      <c r="D5880" s="5"/>
    </row>
    <row r="5881" spans="3:4" x14ac:dyDescent="0.25">
      <c r="C5881" s="5">
        <v>5871</v>
      </c>
      <c r="D5881" s="5"/>
    </row>
    <row r="5882" spans="3:4" x14ac:dyDescent="0.25">
      <c r="C5882" s="5">
        <v>5872</v>
      </c>
      <c r="D5882" s="5"/>
    </row>
    <row r="5883" spans="3:4" x14ac:dyDescent="0.25">
      <c r="C5883" s="5">
        <v>5873</v>
      </c>
      <c r="D5883" s="5"/>
    </row>
    <row r="5884" spans="3:4" x14ac:dyDescent="0.25">
      <c r="C5884" s="5">
        <v>5874</v>
      </c>
      <c r="D5884" s="5"/>
    </row>
    <row r="5885" spans="3:4" x14ac:dyDescent="0.25">
      <c r="C5885" s="5">
        <v>5875</v>
      </c>
      <c r="D5885" s="5"/>
    </row>
    <row r="5886" spans="3:4" x14ac:dyDescent="0.25">
      <c r="C5886" s="5">
        <v>5876</v>
      </c>
      <c r="D5886" s="5"/>
    </row>
    <row r="5887" spans="3:4" x14ac:dyDescent="0.25">
      <c r="C5887" s="5">
        <v>5877</v>
      </c>
      <c r="D5887" s="5"/>
    </row>
    <row r="5888" spans="3:4" x14ac:dyDescent="0.25">
      <c r="C5888" s="5">
        <v>5878</v>
      </c>
      <c r="D5888" s="5"/>
    </row>
    <row r="5889" spans="3:4" x14ac:dyDescent="0.25">
      <c r="C5889" s="5">
        <v>5879</v>
      </c>
      <c r="D5889" s="5"/>
    </row>
    <row r="5890" spans="3:4" x14ac:dyDescent="0.25">
      <c r="C5890" s="5">
        <v>5880</v>
      </c>
      <c r="D5890" s="5"/>
    </row>
    <row r="5891" spans="3:4" x14ac:dyDescent="0.25">
      <c r="C5891" s="5">
        <v>5881</v>
      </c>
      <c r="D5891" s="5"/>
    </row>
    <row r="5892" spans="3:4" x14ac:dyDescent="0.25">
      <c r="C5892" s="5">
        <v>5882</v>
      </c>
      <c r="D5892" s="5"/>
    </row>
    <row r="5893" spans="3:4" x14ac:dyDescent="0.25">
      <c r="C5893" s="5">
        <v>5883</v>
      </c>
      <c r="D5893" s="5"/>
    </row>
    <row r="5894" spans="3:4" x14ac:dyDescent="0.25">
      <c r="C5894" s="5">
        <v>5884</v>
      </c>
      <c r="D5894" s="5"/>
    </row>
    <row r="5895" spans="3:4" x14ac:dyDescent="0.25">
      <c r="C5895" s="5">
        <v>5885</v>
      </c>
      <c r="D5895" s="5"/>
    </row>
    <row r="5896" spans="3:4" x14ac:dyDescent="0.25">
      <c r="C5896" s="5">
        <v>5886</v>
      </c>
      <c r="D5896" s="5"/>
    </row>
    <row r="5897" spans="3:4" x14ac:dyDescent="0.25">
      <c r="C5897" s="5">
        <v>5887</v>
      </c>
      <c r="D5897" s="5"/>
    </row>
    <row r="5898" spans="3:4" x14ac:dyDescent="0.25">
      <c r="C5898" s="5">
        <v>5888</v>
      </c>
      <c r="D5898" s="5"/>
    </row>
    <row r="5899" spans="3:4" x14ac:dyDescent="0.25">
      <c r="C5899" s="5">
        <v>5889</v>
      </c>
      <c r="D5899" s="5"/>
    </row>
    <row r="5900" spans="3:4" x14ac:dyDescent="0.25">
      <c r="C5900" s="5">
        <v>5890</v>
      </c>
      <c r="D5900" s="5"/>
    </row>
    <row r="5901" spans="3:4" x14ac:dyDescent="0.25">
      <c r="C5901" s="5">
        <v>5891</v>
      </c>
      <c r="D5901" s="5"/>
    </row>
    <row r="5902" spans="3:4" x14ac:dyDescent="0.25">
      <c r="C5902" s="5">
        <v>5892</v>
      </c>
      <c r="D5902" s="5"/>
    </row>
    <row r="5903" spans="3:4" x14ac:dyDescent="0.25">
      <c r="C5903" s="5">
        <v>5893</v>
      </c>
      <c r="D5903" s="5"/>
    </row>
    <row r="5904" spans="3:4" x14ac:dyDescent="0.25">
      <c r="C5904" s="5">
        <v>5894</v>
      </c>
      <c r="D5904" s="5"/>
    </row>
    <row r="5905" spans="3:4" x14ac:dyDescent="0.25">
      <c r="C5905" s="5">
        <v>5895</v>
      </c>
      <c r="D5905" s="5"/>
    </row>
    <row r="5906" spans="3:4" x14ac:dyDescent="0.25">
      <c r="C5906" s="5">
        <v>5896</v>
      </c>
      <c r="D5906" s="5"/>
    </row>
    <row r="5907" spans="3:4" x14ac:dyDescent="0.25">
      <c r="C5907" s="5">
        <v>5897</v>
      </c>
      <c r="D5907" s="5"/>
    </row>
    <row r="5908" spans="3:4" x14ac:dyDescent="0.25">
      <c r="C5908" s="5">
        <v>5898</v>
      </c>
      <c r="D5908" s="5"/>
    </row>
    <row r="5909" spans="3:4" x14ac:dyDescent="0.25">
      <c r="C5909" s="5">
        <v>5899</v>
      </c>
      <c r="D5909" s="5"/>
    </row>
    <row r="5910" spans="3:4" x14ac:dyDescent="0.25">
      <c r="C5910" s="5">
        <v>5900</v>
      </c>
      <c r="D5910" s="5"/>
    </row>
    <row r="5911" spans="3:4" x14ac:dyDescent="0.25">
      <c r="C5911" s="5">
        <v>5901</v>
      </c>
      <c r="D5911" s="5"/>
    </row>
    <row r="5912" spans="3:4" x14ac:dyDescent="0.25">
      <c r="C5912" s="5">
        <v>5902</v>
      </c>
      <c r="D5912" s="5"/>
    </row>
    <row r="5913" spans="3:4" x14ac:dyDescent="0.25">
      <c r="C5913" s="5">
        <v>5903</v>
      </c>
      <c r="D5913" s="5"/>
    </row>
    <row r="5914" spans="3:4" x14ac:dyDescent="0.25">
      <c r="C5914" s="5">
        <v>5904</v>
      </c>
      <c r="D5914" s="5"/>
    </row>
    <row r="5915" spans="3:4" x14ac:dyDescent="0.25">
      <c r="C5915" s="5">
        <v>5905</v>
      </c>
      <c r="D5915" s="5"/>
    </row>
    <row r="5916" spans="3:4" x14ac:dyDescent="0.25">
      <c r="C5916" s="5">
        <v>5906</v>
      </c>
      <c r="D5916" s="5"/>
    </row>
    <row r="5917" spans="3:4" x14ac:dyDescent="0.25">
      <c r="C5917" s="5">
        <v>5907</v>
      </c>
      <c r="D5917" s="5"/>
    </row>
    <row r="5918" spans="3:4" x14ac:dyDescent="0.25">
      <c r="C5918" s="5">
        <v>5908</v>
      </c>
      <c r="D5918" s="5"/>
    </row>
    <row r="5919" spans="3:4" x14ac:dyDescent="0.25">
      <c r="C5919" s="5">
        <v>5909</v>
      </c>
      <c r="D5919" s="5"/>
    </row>
    <row r="5920" spans="3:4" x14ac:dyDescent="0.25">
      <c r="C5920" s="5">
        <v>5910</v>
      </c>
      <c r="D5920" s="5"/>
    </row>
    <row r="5921" spans="3:4" x14ac:dyDescent="0.25">
      <c r="C5921" s="5">
        <v>5911</v>
      </c>
      <c r="D5921" s="5"/>
    </row>
    <row r="5922" spans="3:4" x14ac:dyDescent="0.25">
      <c r="C5922" s="5">
        <v>5912</v>
      </c>
      <c r="D5922" s="5"/>
    </row>
    <row r="5923" spans="3:4" x14ac:dyDescent="0.25">
      <c r="C5923" s="5">
        <v>5913</v>
      </c>
      <c r="D5923" s="5"/>
    </row>
    <row r="5924" spans="3:4" x14ac:dyDescent="0.25">
      <c r="C5924" s="5">
        <v>5914</v>
      </c>
      <c r="D5924" s="5"/>
    </row>
    <row r="5925" spans="3:4" x14ac:dyDescent="0.25">
      <c r="C5925" s="5">
        <v>5915</v>
      </c>
      <c r="D5925" s="5"/>
    </row>
    <row r="5926" spans="3:4" x14ac:dyDescent="0.25">
      <c r="C5926" s="5">
        <v>5916</v>
      </c>
      <c r="D5926" s="5"/>
    </row>
    <row r="5927" spans="3:4" x14ac:dyDescent="0.25">
      <c r="C5927" s="5">
        <v>5917</v>
      </c>
      <c r="D5927" s="5"/>
    </row>
    <row r="5928" spans="3:4" x14ac:dyDescent="0.25">
      <c r="C5928" s="5">
        <v>5918</v>
      </c>
      <c r="D5928" s="5"/>
    </row>
    <row r="5929" spans="3:4" x14ac:dyDescent="0.25">
      <c r="C5929" s="5">
        <v>5919</v>
      </c>
      <c r="D5929" s="5"/>
    </row>
    <row r="5930" spans="3:4" x14ac:dyDescent="0.25">
      <c r="C5930" s="5">
        <v>5920</v>
      </c>
      <c r="D5930" s="5"/>
    </row>
    <row r="5931" spans="3:4" x14ac:dyDescent="0.25">
      <c r="C5931" s="5">
        <v>5921</v>
      </c>
      <c r="D5931" s="5"/>
    </row>
    <row r="5932" spans="3:4" x14ac:dyDescent="0.25">
      <c r="C5932" s="5">
        <v>5922</v>
      </c>
      <c r="D5932" s="5"/>
    </row>
    <row r="5933" spans="3:4" x14ac:dyDescent="0.25">
      <c r="C5933" s="5">
        <v>5923</v>
      </c>
      <c r="D5933" s="5"/>
    </row>
    <row r="5934" spans="3:4" x14ac:dyDescent="0.25">
      <c r="C5934" s="5">
        <v>5924</v>
      </c>
      <c r="D5934" s="5"/>
    </row>
    <row r="5935" spans="3:4" x14ac:dyDescent="0.25">
      <c r="C5935" s="5">
        <v>5925</v>
      </c>
      <c r="D5935" s="5"/>
    </row>
    <row r="5936" spans="3:4" x14ac:dyDescent="0.25">
      <c r="C5936" s="5">
        <v>5926</v>
      </c>
      <c r="D5936" s="5"/>
    </row>
    <row r="5937" spans="3:4" x14ac:dyDescent="0.25">
      <c r="C5937" s="5">
        <v>5927</v>
      </c>
      <c r="D5937" s="5"/>
    </row>
    <row r="5938" spans="3:4" x14ac:dyDescent="0.25">
      <c r="C5938" s="5">
        <v>5928</v>
      </c>
      <c r="D5938" s="5"/>
    </row>
    <row r="5939" spans="3:4" x14ac:dyDescent="0.25">
      <c r="C5939" s="5">
        <v>5929</v>
      </c>
      <c r="D5939" s="5"/>
    </row>
    <row r="5940" spans="3:4" x14ac:dyDescent="0.25">
      <c r="C5940" s="5">
        <v>5930</v>
      </c>
      <c r="D5940" s="5"/>
    </row>
    <row r="5941" spans="3:4" x14ac:dyDescent="0.25">
      <c r="C5941" s="5">
        <v>5931</v>
      </c>
      <c r="D5941" s="5"/>
    </row>
    <row r="5942" spans="3:4" x14ac:dyDescent="0.25">
      <c r="C5942" s="5">
        <v>5932</v>
      </c>
      <c r="D5942" s="5"/>
    </row>
    <row r="5943" spans="3:4" x14ac:dyDescent="0.25">
      <c r="C5943" s="5">
        <v>5933</v>
      </c>
      <c r="D5943" s="5"/>
    </row>
    <row r="5944" spans="3:4" x14ac:dyDescent="0.25">
      <c r="C5944" s="5">
        <v>5934</v>
      </c>
      <c r="D5944" s="5"/>
    </row>
    <row r="5945" spans="3:4" x14ac:dyDescent="0.25">
      <c r="C5945" s="5">
        <v>5935</v>
      </c>
      <c r="D5945" s="5"/>
    </row>
    <row r="5946" spans="3:4" x14ac:dyDescent="0.25">
      <c r="C5946" s="5">
        <v>5936</v>
      </c>
      <c r="D5946" s="5"/>
    </row>
    <row r="5947" spans="3:4" x14ac:dyDescent="0.25">
      <c r="C5947" s="5">
        <v>5937</v>
      </c>
      <c r="D5947" s="5"/>
    </row>
    <row r="5948" spans="3:4" x14ac:dyDescent="0.25">
      <c r="C5948" s="5">
        <v>5938</v>
      </c>
      <c r="D5948" s="5"/>
    </row>
    <row r="5949" spans="3:4" x14ac:dyDescent="0.25">
      <c r="C5949" s="5">
        <v>5939</v>
      </c>
      <c r="D5949" s="5"/>
    </row>
    <row r="5950" spans="3:4" x14ac:dyDescent="0.25">
      <c r="C5950" s="5">
        <v>5940</v>
      </c>
      <c r="D5950" s="5"/>
    </row>
    <row r="5951" spans="3:4" x14ac:dyDescent="0.25">
      <c r="C5951" s="5">
        <v>5941</v>
      </c>
      <c r="D5951" s="5"/>
    </row>
    <row r="5952" spans="3:4" x14ac:dyDescent="0.25">
      <c r="C5952" s="5">
        <v>5942</v>
      </c>
      <c r="D5952" s="5"/>
    </row>
    <row r="5953" spans="3:4" x14ac:dyDescent="0.25">
      <c r="C5953" s="5">
        <v>5943</v>
      </c>
      <c r="D5953" s="5"/>
    </row>
    <row r="5954" spans="3:4" x14ac:dyDescent="0.25">
      <c r="C5954" s="5">
        <v>5944</v>
      </c>
      <c r="D5954" s="5"/>
    </row>
    <row r="5955" spans="3:4" x14ac:dyDescent="0.25">
      <c r="C5955" s="5">
        <v>5945</v>
      </c>
      <c r="D5955" s="5"/>
    </row>
    <row r="5956" spans="3:4" x14ac:dyDescent="0.25">
      <c r="C5956" s="5">
        <v>5946</v>
      </c>
      <c r="D5956" s="5"/>
    </row>
    <row r="5957" spans="3:4" x14ac:dyDescent="0.25">
      <c r="C5957" s="5">
        <v>5947</v>
      </c>
      <c r="D5957" s="5"/>
    </row>
    <row r="5958" spans="3:4" x14ac:dyDescent="0.25">
      <c r="C5958" s="5">
        <v>5948</v>
      </c>
      <c r="D5958" s="5"/>
    </row>
    <row r="5959" spans="3:4" x14ac:dyDescent="0.25">
      <c r="C5959" s="5">
        <v>5949</v>
      </c>
      <c r="D5959" s="5"/>
    </row>
    <row r="5960" spans="3:4" x14ac:dyDescent="0.25">
      <c r="C5960" s="5">
        <v>5950</v>
      </c>
      <c r="D5960" s="5"/>
    </row>
    <row r="5961" spans="3:4" x14ac:dyDescent="0.25">
      <c r="C5961" s="5">
        <v>5951</v>
      </c>
      <c r="D5961" s="5"/>
    </row>
    <row r="5962" spans="3:4" x14ac:dyDescent="0.25">
      <c r="C5962" s="5">
        <v>5952</v>
      </c>
      <c r="D5962" s="5"/>
    </row>
    <row r="5963" spans="3:4" x14ac:dyDescent="0.25">
      <c r="C5963" s="5">
        <v>5953</v>
      </c>
      <c r="D5963" s="5"/>
    </row>
    <row r="5964" spans="3:4" x14ac:dyDescent="0.25">
      <c r="C5964" s="5">
        <v>5954</v>
      </c>
      <c r="D5964" s="5"/>
    </row>
    <row r="5965" spans="3:4" x14ac:dyDescent="0.25">
      <c r="C5965" s="5">
        <v>5955</v>
      </c>
      <c r="D5965" s="5"/>
    </row>
    <row r="5966" spans="3:4" x14ac:dyDescent="0.25">
      <c r="C5966" s="5">
        <v>5956</v>
      </c>
      <c r="D5966" s="5"/>
    </row>
    <row r="5967" spans="3:4" x14ac:dyDescent="0.25">
      <c r="C5967" s="5">
        <v>5957</v>
      </c>
      <c r="D5967" s="5"/>
    </row>
    <row r="5968" spans="3:4" x14ac:dyDescent="0.25">
      <c r="C5968" s="5">
        <v>5958</v>
      </c>
      <c r="D5968" s="5"/>
    </row>
    <row r="5969" spans="3:4" x14ac:dyDescent="0.25">
      <c r="C5969" s="5">
        <v>5959</v>
      </c>
      <c r="D5969" s="5"/>
    </row>
    <row r="5970" spans="3:4" x14ac:dyDescent="0.25">
      <c r="C5970" s="5">
        <v>5960</v>
      </c>
      <c r="D5970" s="5"/>
    </row>
    <row r="5971" spans="3:4" x14ac:dyDescent="0.25">
      <c r="C5971" s="5">
        <v>5961</v>
      </c>
      <c r="D5971" s="5"/>
    </row>
    <row r="5972" spans="3:4" x14ac:dyDescent="0.25">
      <c r="C5972" s="5">
        <v>5962</v>
      </c>
      <c r="D5972" s="5"/>
    </row>
    <row r="5973" spans="3:4" x14ac:dyDescent="0.25">
      <c r="C5973" s="5">
        <v>5963</v>
      </c>
      <c r="D5973" s="5"/>
    </row>
    <row r="5974" spans="3:4" x14ac:dyDescent="0.25">
      <c r="C5974" s="5">
        <v>5964</v>
      </c>
      <c r="D5974" s="5"/>
    </row>
    <row r="5975" spans="3:4" x14ac:dyDescent="0.25">
      <c r="C5975" s="5">
        <v>5965</v>
      </c>
      <c r="D5975" s="5"/>
    </row>
    <row r="5976" spans="3:4" x14ac:dyDescent="0.25">
      <c r="C5976" s="5">
        <v>5966</v>
      </c>
      <c r="D5976" s="5"/>
    </row>
    <row r="5977" spans="3:4" x14ac:dyDescent="0.25">
      <c r="C5977" s="5">
        <v>5967</v>
      </c>
      <c r="D5977" s="5"/>
    </row>
    <row r="5978" spans="3:4" x14ac:dyDescent="0.25">
      <c r="C5978" s="5">
        <v>5968</v>
      </c>
      <c r="D5978" s="5"/>
    </row>
    <row r="5979" spans="3:4" x14ac:dyDescent="0.25">
      <c r="C5979" s="5">
        <v>5969</v>
      </c>
      <c r="D5979" s="5"/>
    </row>
    <row r="5980" spans="3:4" x14ac:dyDescent="0.25">
      <c r="C5980" s="5">
        <v>5970</v>
      </c>
      <c r="D5980" s="5"/>
    </row>
    <row r="5981" spans="3:4" x14ac:dyDescent="0.25">
      <c r="C5981" s="5">
        <v>5971</v>
      </c>
      <c r="D5981" s="5"/>
    </row>
    <row r="5982" spans="3:4" x14ac:dyDescent="0.25">
      <c r="C5982" s="5">
        <v>5972</v>
      </c>
      <c r="D5982" s="5"/>
    </row>
    <row r="5983" spans="3:4" x14ac:dyDescent="0.25">
      <c r="C5983" s="5">
        <v>5973</v>
      </c>
      <c r="D5983" s="5"/>
    </row>
    <row r="5984" spans="3:4" x14ac:dyDescent="0.25">
      <c r="C5984" s="5">
        <v>5974</v>
      </c>
      <c r="D5984" s="5"/>
    </row>
    <row r="5985" spans="3:4" x14ac:dyDescent="0.25">
      <c r="C5985" s="5">
        <v>5975</v>
      </c>
      <c r="D5985" s="5"/>
    </row>
    <row r="5986" spans="3:4" x14ac:dyDescent="0.25">
      <c r="C5986" s="5">
        <v>5976</v>
      </c>
      <c r="D5986" s="5"/>
    </row>
    <row r="5987" spans="3:4" x14ac:dyDescent="0.25">
      <c r="C5987" s="5">
        <v>5977</v>
      </c>
      <c r="D5987" s="5"/>
    </row>
    <row r="5988" spans="3:4" x14ac:dyDescent="0.25">
      <c r="C5988" s="5">
        <v>5978</v>
      </c>
      <c r="D5988" s="5"/>
    </row>
    <row r="5989" spans="3:4" x14ac:dyDescent="0.25">
      <c r="C5989" s="5">
        <v>5979</v>
      </c>
      <c r="D5989" s="5"/>
    </row>
    <row r="5990" spans="3:4" x14ac:dyDescent="0.25">
      <c r="C5990" s="5">
        <v>5980</v>
      </c>
      <c r="D5990" s="5"/>
    </row>
    <row r="5991" spans="3:4" x14ac:dyDescent="0.25">
      <c r="C5991" s="5">
        <v>5981</v>
      </c>
      <c r="D5991" s="5"/>
    </row>
    <row r="5992" spans="3:4" x14ac:dyDescent="0.25">
      <c r="C5992" s="5">
        <v>5982</v>
      </c>
      <c r="D5992" s="5"/>
    </row>
    <row r="5993" spans="3:4" x14ac:dyDescent="0.25">
      <c r="C5993" s="5">
        <v>5983</v>
      </c>
      <c r="D5993" s="5"/>
    </row>
    <row r="5994" spans="3:4" x14ac:dyDescent="0.25">
      <c r="C5994" s="5">
        <v>5984</v>
      </c>
      <c r="D5994" s="5"/>
    </row>
    <row r="5995" spans="3:4" x14ac:dyDescent="0.25">
      <c r="C5995" s="5">
        <v>5985</v>
      </c>
      <c r="D5995" s="5"/>
    </row>
    <row r="5996" spans="3:4" x14ac:dyDescent="0.25">
      <c r="C5996" s="5">
        <v>5986</v>
      </c>
      <c r="D5996" s="5"/>
    </row>
    <row r="5997" spans="3:4" x14ac:dyDescent="0.25">
      <c r="C5997" s="5">
        <v>5987</v>
      </c>
      <c r="D5997" s="5"/>
    </row>
    <row r="5998" spans="3:4" x14ac:dyDescent="0.25">
      <c r="C5998" s="5">
        <v>5988</v>
      </c>
      <c r="D5998" s="5"/>
    </row>
    <row r="5999" spans="3:4" x14ac:dyDescent="0.25">
      <c r="C5999" s="5">
        <v>5989</v>
      </c>
      <c r="D5999" s="5"/>
    </row>
    <row r="6000" spans="3:4" x14ac:dyDescent="0.25">
      <c r="C6000" s="5">
        <v>5990</v>
      </c>
      <c r="D6000" s="5"/>
    </row>
    <row r="6001" spans="3:4" x14ac:dyDescent="0.25">
      <c r="C6001" s="5">
        <v>5991</v>
      </c>
      <c r="D6001" s="5"/>
    </row>
    <row r="6002" spans="3:4" x14ac:dyDescent="0.25">
      <c r="C6002" s="5">
        <v>5992</v>
      </c>
      <c r="D6002" s="5"/>
    </row>
    <row r="6003" spans="3:4" x14ac:dyDescent="0.25">
      <c r="C6003" s="5">
        <v>5993</v>
      </c>
      <c r="D6003" s="5"/>
    </row>
    <row r="6004" spans="3:4" x14ac:dyDescent="0.25">
      <c r="C6004" s="5">
        <v>5994</v>
      </c>
      <c r="D6004" s="5"/>
    </row>
    <row r="6005" spans="3:4" x14ac:dyDescent="0.25">
      <c r="C6005" s="5">
        <v>5995</v>
      </c>
      <c r="D6005" s="5"/>
    </row>
    <row r="6006" spans="3:4" x14ac:dyDescent="0.25">
      <c r="C6006" s="5">
        <v>5996</v>
      </c>
      <c r="D6006" s="5"/>
    </row>
    <row r="6007" spans="3:4" x14ac:dyDescent="0.25">
      <c r="C6007" s="5">
        <v>5997</v>
      </c>
      <c r="D6007" s="5"/>
    </row>
    <row r="6008" spans="3:4" x14ac:dyDescent="0.25">
      <c r="C6008" s="5">
        <v>5998</v>
      </c>
      <c r="D6008" s="5"/>
    </row>
    <row r="6009" spans="3:4" x14ac:dyDescent="0.25">
      <c r="C6009" s="5">
        <v>5999</v>
      </c>
      <c r="D6009" s="5"/>
    </row>
    <row r="6010" spans="3:4" x14ac:dyDescent="0.25">
      <c r="C6010" s="5">
        <v>6000</v>
      </c>
      <c r="D6010" s="5"/>
    </row>
    <row r="6011" spans="3:4" x14ac:dyDescent="0.25">
      <c r="C6011" s="5">
        <v>6001</v>
      </c>
      <c r="D6011" s="5"/>
    </row>
    <row r="6012" spans="3:4" x14ac:dyDescent="0.25">
      <c r="C6012" s="5">
        <v>6002</v>
      </c>
      <c r="D6012" s="5"/>
    </row>
    <row r="6013" spans="3:4" x14ac:dyDescent="0.25">
      <c r="C6013" s="5">
        <v>6003</v>
      </c>
      <c r="D6013" s="5"/>
    </row>
    <row r="6014" spans="3:4" x14ac:dyDescent="0.25">
      <c r="C6014" s="5">
        <v>6004</v>
      </c>
      <c r="D6014" s="5"/>
    </row>
    <row r="6015" spans="3:4" x14ac:dyDescent="0.25">
      <c r="C6015" s="5">
        <v>6005</v>
      </c>
      <c r="D6015" s="5"/>
    </row>
    <row r="6016" spans="3:4" x14ac:dyDescent="0.25">
      <c r="C6016" s="5">
        <v>6006</v>
      </c>
      <c r="D6016" s="5"/>
    </row>
    <row r="6017" spans="3:4" x14ac:dyDescent="0.25">
      <c r="C6017" s="5">
        <v>6007</v>
      </c>
      <c r="D6017" s="5"/>
    </row>
    <row r="6018" spans="3:4" x14ac:dyDescent="0.25">
      <c r="C6018" s="5">
        <v>6008</v>
      </c>
      <c r="D6018" s="5"/>
    </row>
    <row r="6019" spans="3:4" x14ac:dyDescent="0.25">
      <c r="C6019" s="5">
        <v>6009</v>
      </c>
      <c r="D6019" s="5"/>
    </row>
    <row r="6020" spans="3:4" x14ac:dyDescent="0.25">
      <c r="C6020" s="5">
        <v>6010</v>
      </c>
      <c r="D6020" s="5"/>
    </row>
    <row r="6021" spans="3:4" x14ac:dyDescent="0.25">
      <c r="C6021" s="5">
        <v>6011</v>
      </c>
      <c r="D6021" s="5"/>
    </row>
    <row r="6022" spans="3:4" x14ac:dyDescent="0.25">
      <c r="C6022" s="5">
        <v>6012</v>
      </c>
      <c r="D6022" s="5"/>
    </row>
    <row r="6023" spans="3:4" x14ac:dyDescent="0.25">
      <c r="C6023" s="5">
        <v>6013</v>
      </c>
      <c r="D6023" s="5"/>
    </row>
    <row r="6024" spans="3:4" x14ac:dyDescent="0.25">
      <c r="C6024" s="5">
        <v>6014</v>
      </c>
      <c r="D6024" s="5"/>
    </row>
    <row r="6025" spans="3:4" x14ac:dyDescent="0.25">
      <c r="C6025" s="5">
        <v>6015</v>
      </c>
      <c r="D6025" s="5"/>
    </row>
    <row r="6026" spans="3:4" x14ac:dyDescent="0.25">
      <c r="C6026" s="5">
        <v>6016</v>
      </c>
      <c r="D6026" s="5"/>
    </row>
    <row r="6027" spans="3:4" x14ac:dyDescent="0.25">
      <c r="C6027" s="5">
        <v>6017</v>
      </c>
      <c r="D6027" s="5"/>
    </row>
    <row r="6028" spans="3:4" x14ac:dyDescent="0.25">
      <c r="C6028" s="5">
        <v>6018</v>
      </c>
      <c r="D6028" s="5"/>
    </row>
    <row r="6029" spans="3:4" x14ac:dyDescent="0.25">
      <c r="C6029" s="5">
        <v>6019</v>
      </c>
      <c r="D6029" s="5"/>
    </row>
    <row r="6030" spans="3:4" x14ac:dyDescent="0.25">
      <c r="C6030" s="5">
        <v>6020</v>
      </c>
      <c r="D6030" s="5"/>
    </row>
    <row r="6031" spans="3:4" x14ac:dyDescent="0.25">
      <c r="C6031" s="5">
        <v>6021</v>
      </c>
      <c r="D6031" s="5"/>
    </row>
    <row r="6032" spans="3:4" x14ac:dyDescent="0.25">
      <c r="C6032" s="5">
        <v>6022</v>
      </c>
      <c r="D6032" s="5"/>
    </row>
    <row r="6033" spans="3:4" x14ac:dyDescent="0.25">
      <c r="C6033" s="5">
        <v>6023</v>
      </c>
      <c r="D6033" s="5"/>
    </row>
    <row r="6034" spans="3:4" x14ac:dyDescent="0.25">
      <c r="C6034" s="5">
        <v>6024</v>
      </c>
      <c r="D6034" s="5"/>
    </row>
    <row r="6035" spans="3:4" x14ac:dyDescent="0.25">
      <c r="C6035" s="5">
        <v>6025</v>
      </c>
      <c r="D6035" s="5"/>
    </row>
    <row r="6036" spans="3:4" x14ac:dyDescent="0.25">
      <c r="C6036" s="5">
        <v>6026</v>
      </c>
      <c r="D6036" s="5"/>
    </row>
    <row r="6037" spans="3:4" x14ac:dyDescent="0.25">
      <c r="C6037" s="5">
        <v>6027</v>
      </c>
      <c r="D6037" s="5"/>
    </row>
    <row r="6038" spans="3:4" x14ac:dyDescent="0.25">
      <c r="C6038" s="5">
        <v>6028</v>
      </c>
      <c r="D6038" s="5"/>
    </row>
    <row r="6039" spans="3:4" x14ac:dyDescent="0.25">
      <c r="C6039" s="5">
        <v>6029</v>
      </c>
      <c r="D6039" s="5"/>
    </row>
    <row r="6040" spans="3:4" x14ac:dyDescent="0.25">
      <c r="C6040" s="5">
        <v>6030</v>
      </c>
      <c r="D6040" s="5"/>
    </row>
    <row r="6041" spans="3:4" x14ac:dyDescent="0.25">
      <c r="C6041" s="5">
        <v>6031</v>
      </c>
      <c r="D6041" s="5"/>
    </row>
    <row r="6042" spans="3:4" x14ac:dyDescent="0.25">
      <c r="C6042" s="5">
        <v>6032</v>
      </c>
      <c r="D6042" s="5"/>
    </row>
    <row r="6043" spans="3:4" x14ac:dyDescent="0.25">
      <c r="C6043" s="5">
        <v>6033</v>
      </c>
      <c r="D6043" s="5"/>
    </row>
    <row r="6044" spans="3:4" x14ac:dyDescent="0.25">
      <c r="C6044" s="5">
        <v>6034</v>
      </c>
      <c r="D6044" s="5"/>
    </row>
    <row r="6045" spans="3:4" x14ac:dyDescent="0.25">
      <c r="C6045" s="5">
        <v>6035</v>
      </c>
      <c r="D6045" s="5"/>
    </row>
    <row r="6046" spans="3:4" x14ac:dyDescent="0.25">
      <c r="C6046" s="5">
        <v>6036</v>
      </c>
      <c r="D6046" s="5"/>
    </row>
    <row r="6047" spans="3:4" x14ac:dyDescent="0.25">
      <c r="C6047" s="5">
        <v>6037</v>
      </c>
      <c r="D6047" s="5"/>
    </row>
    <row r="6048" spans="3:4" x14ac:dyDescent="0.25">
      <c r="C6048" s="5">
        <v>6038</v>
      </c>
      <c r="D6048" s="5"/>
    </row>
    <row r="6049" spans="3:4" x14ac:dyDescent="0.25">
      <c r="C6049" s="5">
        <v>6039</v>
      </c>
      <c r="D6049" s="5"/>
    </row>
    <row r="6050" spans="3:4" x14ac:dyDescent="0.25">
      <c r="C6050" s="5">
        <v>6040</v>
      </c>
      <c r="D6050" s="5"/>
    </row>
    <row r="6051" spans="3:4" x14ac:dyDescent="0.25">
      <c r="C6051" s="5">
        <v>6041</v>
      </c>
      <c r="D6051" s="5"/>
    </row>
    <row r="6052" spans="3:4" x14ac:dyDescent="0.25">
      <c r="C6052" s="5">
        <v>6042</v>
      </c>
      <c r="D6052" s="5"/>
    </row>
    <row r="6053" spans="3:4" x14ac:dyDescent="0.25">
      <c r="C6053" s="5">
        <v>6043</v>
      </c>
      <c r="D6053" s="5"/>
    </row>
    <row r="6054" spans="3:4" x14ac:dyDescent="0.25">
      <c r="C6054" s="5">
        <v>6044</v>
      </c>
      <c r="D6054" s="5"/>
    </row>
    <row r="6055" spans="3:4" x14ac:dyDescent="0.25">
      <c r="C6055" s="5">
        <v>6045</v>
      </c>
      <c r="D6055" s="5"/>
    </row>
    <row r="6056" spans="3:4" x14ac:dyDescent="0.25">
      <c r="C6056" s="5">
        <v>6046</v>
      </c>
      <c r="D6056" s="5"/>
    </row>
    <row r="6057" spans="3:4" x14ac:dyDescent="0.25">
      <c r="C6057" s="5">
        <v>6047</v>
      </c>
      <c r="D6057" s="5"/>
    </row>
    <row r="6058" spans="3:4" x14ac:dyDescent="0.25">
      <c r="C6058" s="5">
        <v>6048</v>
      </c>
      <c r="D6058" s="5"/>
    </row>
    <row r="6059" spans="3:4" x14ac:dyDescent="0.25">
      <c r="C6059" s="5">
        <v>6049</v>
      </c>
      <c r="D6059" s="5"/>
    </row>
    <row r="6060" spans="3:4" x14ac:dyDescent="0.25">
      <c r="C6060" s="5">
        <v>6050</v>
      </c>
      <c r="D6060" s="5"/>
    </row>
    <row r="6061" spans="3:4" x14ac:dyDescent="0.25">
      <c r="C6061" s="5">
        <v>6051</v>
      </c>
      <c r="D6061" s="5"/>
    </row>
    <row r="6062" spans="3:4" x14ac:dyDescent="0.25">
      <c r="C6062" s="5">
        <v>6052</v>
      </c>
      <c r="D6062" s="5"/>
    </row>
    <row r="6063" spans="3:4" x14ac:dyDescent="0.25">
      <c r="C6063" s="5">
        <v>6053</v>
      </c>
      <c r="D6063" s="5"/>
    </row>
    <row r="6064" spans="3:4" x14ac:dyDescent="0.25">
      <c r="C6064" s="5">
        <v>6054</v>
      </c>
      <c r="D6064" s="5"/>
    </row>
    <row r="6065" spans="3:4" x14ac:dyDescent="0.25">
      <c r="C6065" s="5">
        <v>6055</v>
      </c>
      <c r="D6065" s="5"/>
    </row>
    <row r="6066" spans="3:4" x14ac:dyDescent="0.25">
      <c r="C6066" s="5">
        <v>6056</v>
      </c>
      <c r="D6066" s="5"/>
    </row>
    <row r="6067" spans="3:4" x14ac:dyDescent="0.25">
      <c r="C6067" s="5">
        <v>6057</v>
      </c>
      <c r="D6067" s="5"/>
    </row>
    <row r="6068" spans="3:4" x14ac:dyDescent="0.25">
      <c r="C6068" s="5">
        <v>6058</v>
      </c>
      <c r="D6068" s="5"/>
    </row>
    <row r="6069" spans="3:4" x14ac:dyDescent="0.25">
      <c r="C6069" s="5">
        <v>6059</v>
      </c>
      <c r="D6069" s="5"/>
    </row>
    <row r="6070" spans="3:4" x14ac:dyDescent="0.25">
      <c r="C6070" s="5">
        <v>6060</v>
      </c>
      <c r="D6070" s="5"/>
    </row>
    <row r="6071" spans="3:4" x14ac:dyDescent="0.25">
      <c r="C6071" s="5">
        <v>6061</v>
      </c>
      <c r="D6071" s="5"/>
    </row>
    <row r="6072" spans="3:4" x14ac:dyDescent="0.25">
      <c r="C6072" s="5">
        <v>6062</v>
      </c>
      <c r="D6072" s="5"/>
    </row>
    <row r="6073" spans="3:4" x14ac:dyDescent="0.25">
      <c r="C6073" s="5">
        <v>6063</v>
      </c>
      <c r="D6073" s="5"/>
    </row>
    <row r="6074" spans="3:4" x14ac:dyDescent="0.25">
      <c r="C6074" s="5">
        <v>6064</v>
      </c>
      <c r="D6074" s="5"/>
    </row>
    <row r="6075" spans="3:4" x14ac:dyDescent="0.25">
      <c r="C6075" s="5">
        <v>6065</v>
      </c>
      <c r="D6075" s="5"/>
    </row>
    <row r="6076" spans="3:4" x14ac:dyDescent="0.25">
      <c r="C6076" s="5">
        <v>6066</v>
      </c>
      <c r="D6076" s="5"/>
    </row>
    <row r="6077" spans="3:4" x14ac:dyDescent="0.25">
      <c r="C6077" s="5">
        <v>6067</v>
      </c>
      <c r="D6077" s="5"/>
    </row>
    <row r="6078" spans="3:4" x14ac:dyDescent="0.25">
      <c r="C6078" s="5">
        <v>6068</v>
      </c>
      <c r="D6078" s="5"/>
    </row>
    <row r="6079" spans="3:4" x14ac:dyDescent="0.25">
      <c r="C6079" s="5">
        <v>6069</v>
      </c>
      <c r="D6079" s="5"/>
    </row>
    <row r="6080" spans="3:4" x14ac:dyDescent="0.25">
      <c r="C6080" s="5">
        <v>6070</v>
      </c>
      <c r="D6080" s="5"/>
    </row>
    <row r="6081" spans="3:4" x14ac:dyDescent="0.25">
      <c r="C6081" s="5">
        <v>6071</v>
      </c>
      <c r="D6081" s="5"/>
    </row>
    <row r="6082" spans="3:4" x14ac:dyDescent="0.25">
      <c r="C6082" s="5">
        <v>6072</v>
      </c>
      <c r="D6082" s="5"/>
    </row>
    <row r="6083" spans="3:4" x14ac:dyDescent="0.25">
      <c r="C6083" s="5">
        <v>6073</v>
      </c>
      <c r="D6083" s="5"/>
    </row>
    <row r="6084" spans="3:4" x14ac:dyDescent="0.25">
      <c r="C6084" s="5">
        <v>6074</v>
      </c>
      <c r="D6084" s="5"/>
    </row>
    <row r="6085" spans="3:4" x14ac:dyDescent="0.25">
      <c r="C6085" s="5">
        <v>6075</v>
      </c>
      <c r="D6085" s="5"/>
    </row>
    <row r="6086" spans="3:4" x14ac:dyDescent="0.25">
      <c r="C6086" s="5">
        <v>6076</v>
      </c>
      <c r="D6086" s="5"/>
    </row>
    <row r="6087" spans="3:4" x14ac:dyDescent="0.25">
      <c r="C6087" s="5">
        <v>6077</v>
      </c>
      <c r="D6087" s="5"/>
    </row>
    <row r="6088" spans="3:4" x14ac:dyDescent="0.25">
      <c r="C6088" s="5">
        <v>6078</v>
      </c>
      <c r="D6088" s="5"/>
    </row>
    <row r="6089" spans="3:4" x14ac:dyDescent="0.25">
      <c r="C6089" s="5">
        <v>6079</v>
      </c>
      <c r="D6089" s="5"/>
    </row>
    <row r="6090" spans="3:4" x14ac:dyDescent="0.25">
      <c r="C6090" s="5">
        <v>6080</v>
      </c>
      <c r="D6090" s="5"/>
    </row>
    <row r="6091" spans="3:4" x14ac:dyDescent="0.25">
      <c r="C6091" s="5">
        <v>6081</v>
      </c>
      <c r="D6091" s="5"/>
    </row>
    <row r="6092" spans="3:4" x14ac:dyDescent="0.25">
      <c r="C6092" s="5">
        <v>6082</v>
      </c>
      <c r="D6092" s="5"/>
    </row>
    <row r="6093" spans="3:4" x14ac:dyDescent="0.25">
      <c r="C6093" s="5">
        <v>6083</v>
      </c>
      <c r="D6093" s="5"/>
    </row>
    <row r="6094" spans="3:4" x14ac:dyDescent="0.25">
      <c r="C6094" s="5">
        <v>6084</v>
      </c>
      <c r="D6094" s="5"/>
    </row>
    <row r="6095" spans="3:4" x14ac:dyDescent="0.25">
      <c r="C6095" s="5">
        <v>6085</v>
      </c>
      <c r="D6095" s="5"/>
    </row>
    <row r="6096" spans="3:4" x14ac:dyDescent="0.25">
      <c r="C6096" s="5">
        <v>6086</v>
      </c>
      <c r="D6096" s="5"/>
    </row>
    <row r="6097" spans="3:4" x14ac:dyDescent="0.25">
      <c r="C6097" s="5">
        <v>6087</v>
      </c>
      <c r="D6097" s="5"/>
    </row>
    <row r="6098" spans="3:4" x14ac:dyDescent="0.25">
      <c r="C6098" s="5">
        <v>6088</v>
      </c>
      <c r="D6098" s="5"/>
    </row>
    <row r="6099" spans="3:4" x14ac:dyDescent="0.25">
      <c r="C6099" s="5">
        <v>6089</v>
      </c>
      <c r="D6099" s="5"/>
    </row>
    <row r="6100" spans="3:4" x14ac:dyDescent="0.25">
      <c r="C6100" s="5">
        <v>6090</v>
      </c>
      <c r="D6100" s="5"/>
    </row>
    <row r="6101" spans="3:4" x14ac:dyDescent="0.25">
      <c r="C6101" s="5">
        <v>6091</v>
      </c>
      <c r="D6101" s="5"/>
    </row>
    <row r="6102" spans="3:4" x14ac:dyDescent="0.25">
      <c r="C6102" s="5">
        <v>6092</v>
      </c>
      <c r="D6102" s="5"/>
    </row>
    <row r="6103" spans="3:4" x14ac:dyDescent="0.25">
      <c r="C6103" s="5">
        <v>6093</v>
      </c>
      <c r="D6103" s="5"/>
    </row>
    <row r="6104" spans="3:4" x14ac:dyDescent="0.25">
      <c r="C6104" s="5">
        <v>6094</v>
      </c>
      <c r="D6104" s="5"/>
    </row>
    <row r="6105" spans="3:4" x14ac:dyDescent="0.25">
      <c r="C6105" s="5">
        <v>6095</v>
      </c>
      <c r="D6105" s="5"/>
    </row>
    <row r="6106" spans="3:4" x14ac:dyDescent="0.25">
      <c r="C6106" s="5">
        <v>6096</v>
      </c>
      <c r="D6106" s="5"/>
    </row>
    <row r="6107" spans="3:4" x14ac:dyDescent="0.25">
      <c r="C6107" s="5">
        <v>6097</v>
      </c>
      <c r="D6107" s="5"/>
    </row>
    <row r="6108" spans="3:4" x14ac:dyDescent="0.25">
      <c r="C6108" s="5">
        <v>6098</v>
      </c>
      <c r="D6108" s="5"/>
    </row>
    <row r="6109" spans="3:4" x14ac:dyDescent="0.25">
      <c r="C6109" s="5">
        <v>6099</v>
      </c>
      <c r="D6109" s="5"/>
    </row>
    <row r="6110" spans="3:4" x14ac:dyDescent="0.25">
      <c r="C6110" s="5">
        <v>6100</v>
      </c>
      <c r="D6110" s="5"/>
    </row>
    <row r="6111" spans="3:4" x14ac:dyDescent="0.25">
      <c r="C6111" s="5">
        <v>6101</v>
      </c>
      <c r="D6111" s="5"/>
    </row>
    <row r="6112" spans="3:4" x14ac:dyDescent="0.25">
      <c r="C6112" s="5">
        <v>6102</v>
      </c>
      <c r="D6112" s="5"/>
    </row>
    <row r="6113" spans="3:4" x14ac:dyDescent="0.25">
      <c r="C6113" s="5">
        <v>6103</v>
      </c>
      <c r="D6113" s="5"/>
    </row>
    <row r="6114" spans="3:4" x14ac:dyDescent="0.25">
      <c r="C6114" s="5">
        <v>6104</v>
      </c>
      <c r="D6114" s="5"/>
    </row>
    <row r="6115" spans="3:4" x14ac:dyDescent="0.25">
      <c r="C6115" s="5">
        <v>6105</v>
      </c>
      <c r="D6115" s="5"/>
    </row>
    <row r="6116" spans="3:4" x14ac:dyDescent="0.25">
      <c r="C6116" s="5">
        <v>6106</v>
      </c>
      <c r="D6116" s="5"/>
    </row>
    <row r="6117" spans="3:4" x14ac:dyDescent="0.25">
      <c r="C6117" s="5">
        <v>6107</v>
      </c>
      <c r="D6117" s="5"/>
    </row>
    <row r="6118" spans="3:4" x14ac:dyDescent="0.25">
      <c r="C6118" s="5">
        <v>6108</v>
      </c>
      <c r="D6118" s="5"/>
    </row>
    <row r="6119" spans="3:4" x14ac:dyDescent="0.25">
      <c r="C6119" s="5">
        <v>6109</v>
      </c>
      <c r="D6119" s="5"/>
    </row>
    <row r="6120" spans="3:4" x14ac:dyDescent="0.25">
      <c r="C6120" s="5">
        <v>6110</v>
      </c>
      <c r="D6120" s="5"/>
    </row>
    <row r="6121" spans="3:4" x14ac:dyDescent="0.25">
      <c r="C6121" s="5">
        <v>6111</v>
      </c>
      <c r="D6121" s="5"/>
    </row>
    <row r="6122" spans="3:4" x14ac:dyDescent="0.25">
      <c r="C6122" s="5">
        <v>6112</v>
      </c>
      <c r="D6122" s="5"/>
    </row>
    <row r="6123" spans="3:4" x14ac:dyDescent="0.25">
      <c r="C6123" s="5">
        <v>6113</v>
      </c>
      <c r="D6123" s="5"/>
    </row>
    <row r="6124" spans="3:4" x14ac:dyDescent="0.25">
      <c r="C6124" s="5">
        <v>6114</v>
      </c>
      <c r="D6124" s="5"/>
    </row>
    <row r="6125" spans="3:4" x14ac:dyDescent="0.25">
      <c r="C6125" s="5">
        <v>6115</v>
      </c>
      <c r="D6125" s="5"/>
    </row>
    <row r="6126" spans="3:4" x14ac:dyDescent="0.25">
      <c r="C6126" s="5">
        <v>6116</v>
      </c>
      <c r="D6126" s="5"/>
    </row>
    <row r="6127" spans="3:4" x14ac:dyDescent="0.25">
      <c r="C6127" s="5">
        <v>6117</v>
      </c>
      <c r="D6127" s="5"/>
    </row>
    <row r="6128" spans="3:4" x14ac:dyDescent="0.25">
      <c r="C6128" s="5">
        <v>6118</v>
      </c>
      <c r="D6128" s="5"/>
    </row>
    <row r="6129" spans="3:4" x14ac:dyDescent="0.25">
      <c r="C6129" s="5">
        <v>6119</v>
      </c>
      <c r="D6129" s="5"/>
    </row>
    <row r="6130" spans="3:4" x14ac:dyDescent="0.25">
      <c r="C6130" s="5">
        <v>6120</v>
      </c>
      <c r="D6130" s="5"/>
    </row>
    <row r="6131" spans="3:4" x14ac:dyDescent="0.25">
      <c r="C6131" s="5">
        <v>6121</v>
      </c>
      <c r="D6131" s="5"/>
    </row>
    <row r="6132" spans="3:4" x14ac:dyDescent="0.25">
      <c r="C6132" s="5">
        <v>6122</v>
      </c>
      <c r="D6132" s="5"/>
    </row>
    <row r="6133" spans="3:4" x14ac:dyDescent="0.25">
      <c r="C6133" s="5">
        <v>6123</v>
      </c>
      <c r="D6133" s="5"/>
    </row>
    <row r="6134" spans="3:4" x14ac:dyDescent="0.25">
      <c r="C6134" s="5">
        <v>6124</v>
      </c>
      <c r="D6134" s="5"/>
    </row>
    <row r="6135" spans="3:4" x14ac:dyDescent="0.25">
      <c r="C6135" s="5">
        <v>6125</v>
      </c>
      <c r="D6135" s="5"/>
    </row>
    <row r="6136" spans="3:4" x14ac:dyDescent="0.25">
      <c r="C6136" s="5">
        <v>6126</v>
      </c>
      <c r="D6136" s="5"/>
    </row>
    <row r="6137" spans="3:4" x14ac:dyDescent="0.25">
      <c r="C6137" s="5">
        <v>6127</v>
      </c>
      <c r="D6137" s="5"/>
    </row>
    <row r="6138" spans="3:4" x14ac:dyDescent="0.25">
      <c r="C6138" s="5">
        <v>6128</v>
      </c>
      <c r="D6138" s="5"/>
    </row>
    <row r="6139" spans="3:4" x14ac:dyDescent="0.25">
      <c r="C6139" s="5">
        <v>6129</v>
      </c>
      <c r="D6139" s="5"/>
    </row>
    <row r="6140" spans="3:4" x14ac:dyDescent="0.25">
      <c r="C6140" s="5">
        <v>6130</v>
      </c>
      <c r="D6140" s="5"/>
    </row>
    <row r="6141" spans="3:4" x14ac:dyDescent="0.25">
      <c r="C6141" s="5">
        <v>6131</v>
      </c>
      <c r="D6141" s="5"/>
    </row>
    <row r="6142" spans="3:4" x14ac:dyDescent="0.25">
      <c r="C6142" s="5">
        <v>6132</v>
      </c>
      <c r="D6142" s="5"/>
    </row>
    <row r="6143" spans="3:4" x14ac:dyDescent="0.25">
      <c r="C6143" s="5">
        <v>6133</v>
      </c>
      <c r="D6143" s="5"/>
    </row>
    <row r="6144" spans="3:4" x14ac:dyDescent="0.25">
      <c r="C6144" s="5">
        <v>6134</v>
      </c>
      <c r="D6144" s="5"/>
    </row>
    <row r="6145" spans="3:4" x14ac:dyDescent="0.25">
      <c r="C6145" s="5">
        <v>6135</v>
      </c>
      <c r="D6145" s="5"/>
    </row>
    <row r="6146" spans="3:4" x14ac:dyDescent="0.25">
      <c r="C6146" s="5">
        <v>6136</v>
      </c>
      <c r="D6146" s="5"/>
    </row>
    <row r="6147" spans="3:4" x14ac:dyDescent="0.25">
      <c r="C6147" s="5">
        <v>6137</v>
      </c>
      <c r="D6147" s="5"/>
    </row>
    <row r="6148" spans="3:4" x14ac:dyDescent="0.25">
      <c r="C6148" s="5">
        <v>6138</v>
      </c>
      <c r="D6148" s="5"/>
    </row>
    <row r="6149" spans="3:4" x14ac:dyDescent="0.25">
      <c r="C6149" s="5">
        <v>6139</v>
      </c>
      <c r="D6149" s="5"/>
    </row>
    <row r="6150" spans="3:4" x14ac:dyDescent="0.25">
      <c r="C6150" s="5">
        <v>6140</v>
      </c>
      <c r="D6150" s="5"/>
    </row>
    <row r="6151" spans="3:4" x14ac:dyDescent="0.25">
      <c r="C6151" s="5">
        <v>6141</v>
      </c>
      <c r="D6151" s="5"/>
    </row>
    <row r="6152" spans="3:4" x14ac:dyDescent="0.25">
      <c r="C6152" s="5">
        <v>6142</v>
      </c>
      <c r="D6152" s="5"/>
    </row>
    <row r="6153" spans="3:4" x14ac:dyDescent="0.25">
      <c r="C6153" s="5">
        <v>6143</v>
      </c>
      <c r="D6153" s="5"/>
    </row>
    <row r="6154" spans="3:4" x14ac:dyDescent="0.25">
      <c r="C6154" s="5">
        <v>6144</v>
      </c>
      <c r="D6154" s="5"/>
    </row>
    <row r="6155" spans="3:4" x14ac:dyDescent="0.25">
      <c r="C6155" s="5">
        <v>6145</v>
      </c>
      <c r="D6155" s="5"/>
    </row>
    <row r="6156" spans="3:4" x14ac:dyDescent="0.25">
      <c r="C6156" s="5">
        <v>6146</v>
      </c>
      <c r="D6156" s="5"/>
    </row>
    <row r="6157" spans="3:4" x14ac:dyDescent="0.25">
      <c r="C6157" s="5">
        <v>6147</v>
      </c>
      <c r="D6157" s="5"/>
    </row>
    <row r="6158" spans="3:4" x14ac:dyDescent="0.25">
      <c r="C6158" s="5">
        <v>6148</v>
      </c>
      <c r="D6158" s="5"/>
    </row>
    <row r="6159" spans="3:4" x14ac:dyDescent="0.25">
      <c r="C6159" s="5">
        <v>6149</v>
      </c>
      <c r="D6159" s="5"/>
    </row>
    <row r="6160" spans="3:4" x14ac:dyDescent="0.25">
      <c r="C6160" s="5">
        <v>6150</v>
      </c>
      <c r="D6160" s="5"/>
    </row>
    <row r="6161" spans="3:4" x14ac:dyDescent="0.25">
      <c r="C6161" s="5">
        <v>6151</v>
      </c>
      <c r="D6161" s="5"/>
    </row>
    <row r="6162" spans="3:4" x14ac:dyDescent="0.25">
      <c r="C6162" s="5">
        <v>6152</v>
      </c>
      <c r="D6162" s="5"/>
    </row>
    <row r="6163" spans="3:4" x14ac:dyDescent="0.25">
      <c r="C6163" s="5">
        <v>6153</v>
      </c>
      <c r="D6163" s="5"/>
    </row>
    <row r="6164" spans="3:4" x14ac:dyDescent="0.25">
      <c r="C6164" s="5">
        <v>6154</v>
      </c>
      <c r="D6164" s="5"/>
    </row>
    <row r="6165" spans="3:4" x14ac:dyDescent="0.25">
      <c r="C6165" s="5">
        <v>6155</v>
      </c>
      <c r="D6165" s="5"/>
    </row>
    <row r="6166" spans="3:4" x14ac:dyDescent="0.25">
      <c r="C6166" s="5">
        <v>6156</v>
      </c>
      <c r="D6166" s="5"/>
    </row>
    <row r="6167" spans="3:4" x14ac:dyDescent="0.25">
      <c r="C6167" s="5">
        <v>6157</v>
      </c>
      <c r="D6167" s="5"/>
    </row>
    <row r="6168" spans="3:4" x14ac:dyDescent="0.25">
      <c r="C6168" s="5">
        <v>6158</v>
      </c>
      <c r="D6168" s="5"/>
    </row>
    <row r="6169" spans="3:4" x14ac:dyDescent="0.25">
      <c r="C6169" s="5">
        <v>6159</v>
      </c>
      <c r="D6169" s="5"/>
    </row>
    <row r="6170" spans="3:4" x14ac:dyDescent="0.25">
      <c r="C6170" s="5">
        <v>6160</v>
      </c>
      <c r="D6170" s="5"/>
    </row>
    <row r="6171" spans="3:4" x14ac:dyDescent="0.25">
      <c r="C6171" s="5">
        <v>6161</v>
      </c>
      <c r="D6171" s="5"/>
    </row>
    <row r="6172" spans="3:4" x14ac:dyDescent="0.25">
      <c r="C6172" s="5">
        <v>6162</v>
      </c>
      <c r="D6172" s="5"/>
    </row>
    <row r="6173" spans="3:4" x14ac:dyDescent="0.25">
      <c r="C6173" s="5">
        <v>6163</v>
      </c>
      <c r="D6173" s="5"/>
    </row>
    <row r="6174" spans="3:4" x14ac:dyDescent="0.25">
      <c r="C6174" s="5">
        <v>6164</v>
      </c>
      <c r="D6174" s="5"/>
    </row>
    <row r="6175" spans="3:4" x14ac:dyDescent="0.25">
      <c r="C6175" s="5">
        <v>6165</v>
      </c>
      <c r="D6175" s="5"/>
    </row>
    <row r="6176" spans="3:4" x14ac:dyDescent="0.25">
      <c r="C6176" s="5">
        <v>6166</v>
      </c>
      <c r="D6176" s="5"/>
    </row>
    <row r="6177" spans="3:4" x14ac:dyDescent="0.25">
      <c r="C6177" s="5">
        <v>6167</v>
      </c>
      <c r="D6177" s="5"/>
    </row>
    <row r="6178" spans="3:4" x14ac:dyDescent="0.25">
      <c r="C6178" s="5">
        <v>6168</v>
      </c>
      <c r="D6178" s="5"/>
    </row>
    <row r="6179" spans="3:4" x14ac:dyDescent="0.25">
      <c r="C6179" s="5">
        <v>6169</v>
      </c>
      <c r="D6179" s="5"/>
    </row>
    <row r="6180" spans="3:4" x14ac:dyDescent="0.25">
      <c r="C6180" s="5">
        <v>6170</v>
      </c>
      <c r="D6180" s="5"/>
    </row>
    <row r="6181" spans="3:4" x14ac:dyDescent="0.25">
      <c r="C6181" s="5">
        <v>6171</v>
      </c>
      <c r="D6181" s="5"/>
    </row>
    <row r="6182" spans="3:4" x14ac:dyDescent="0.25">
      <c r="C6182" s="5">
        <v>6172</v>
      </c>
      <c r="D6182" s="5"/>
    </row>
    <row r="6183" spans="3:4" x14ac:dyDescent="0.25">
      <c r="C6183" s="5">
        <v>6173</v>
      </c>
      <c r="D6183" s="5"/>
    </row>
    <row r="6184" spans="3:4" x14ac:dyDescent="0.25">
      <c r="C6184" s="5">
        <v>6174</v>
      </c>
      <c r="D6184" s="5"/>
    </row>
    <row r="6185" spans="3:4" x14ac:dyDescent="0.25">
      <c r="C6185" s="5">
        <v>6175</v>
      </c>
      <c r="D6185" s="5"/>
    </row>
    <row r="6186" spans="3:4" x14ac:dyDescent="0.25">
      <c r="C6186" s="5">
        <v>6176</v>
      </c>
      <c r="D6186" s="5"/>
    </row>
    <row r="6187" spans="3:4" x14ac:dyDescent="0.25">
      <c r="C6187" s="5">
        <v>6177</v>
      </c>
      <c r="D6187" s="5"/>
    </row>
    <row r="6188" spans="3:4" x14ac:dyDescent="0.25">
      <c r="C6188" s="5">
        <v>6178</v>
      </c>
      <c r="D6188" s="5"/>
    </row>
    <row r="6189" spans="3:4" x14ac:dyDescent="0.25">
      <c r="C6189" s="5">
        <v>6179</v>
      </c>
      <c r="D6189" s="5"/>
    </row>
    <row r="6190" spans="3:4" x14ac:dyDescent="0.25">
      <c r="C6190" s="5">
        <v>6180</v>
      </c>
      <c r="D6190" s="5"/>
    </row>
    <row r="6191" spans="3:4" x14ac:dyDescent="0.25">
      <c r="C6191" s="5">
        <v>6181</v>
      </c>
      <c r="D6191" s="5"/>
    </row>
    <row r="6192" spans="3:4" x14ac:dyDescent="0.25">
      <c r="C6192" s="5">
        <v>6182</v>
      </c>
      <c r="D6192" s="5"/>
    </row>
    <row r="6193" spans="3:4" x14ac:dyDescent="0.25">
      <c r="C6193" s="5">
        <v>6183</v>
      </c>
      <c r="D6193" s="5"/>
    </row>
    <row r="6194" spans="3:4" x14ac:dyDescent="0.25">
      <c r="C6194" s="5">
        <v>6184</v>
      </c>
      <c r="D6194" s="5"/>
    </row>
    <row r="6195" spans="3:4" x14ac:dyDescent="0.25">
      <c r="C6195" s="5">
        <v>6185</v>
      </c>
      <c r="D6195" s="5"/>
    </row>
    <row r="6196" spans="3:4" x14ac:dyDescent="0.25">
      <c r="C6196" s="5">
        <v>6186</v>
      </c>
      <c r="D6196" s="5"/>
    </row>
    <row r="6197" spans="3:4" x14ac:dyDescent="0.25">
      <c r="C6197" s="5">
        <v>6187</v>
      </c>
      <c r="D6197" s="5"/>
    </row>
    <row r="6198" spans="3:4" x14ac:dyDescent="0.25">
      <c r="C6198" s="5">
        <v>6188</v>
      </c>
      <c r="D6198" s="5"/>
    </row>
    <row r="6199" spans="3:4" x14ac:dyDescent="0.25">
      <c r="C6199" s="5">
        <v>6189</v>
      </c>
      <c r="D6199" s="5"/>
    </row>
    <row r="6200" spans="3:4" x14ac:dyDescent="0.25">
      <c r="C6200" s="5">
        <v>6190</v>
      </c>
      <c r="D6200" s="5"/>
    </row>
    <row r="6201" spans="3:4" x14ac:dyDescent="0.25">
      <c r="C6201" s="5">
        <v>6191</v>
      </c>
      <c r="D6201" s="5"/>
    </row>
    <row r="6202" spans="3:4" x14ac:dyDescent="0.25">
      <c r="C6202" s="5">
        <v>6192</v>
      </c>
      <c r="D6202" s="5"/>
    </row>
    <row r="6203" spans="3:4" x14ac:dyDescent="0.25">
      <c r="C6203" s="5">
        <v>6193</v>
      </c>
      <c r="D6203" s="5"/>
    </row>
    <row r="6204" spans="3:4" x14ac:dyDescent="0.25">
      <c r="C6204" s="5">
        <v>6194</v>
      </c>
      <c r="D6204" s="5"/>
    </row>
    <row r="6205" spans="3:4" x14ac:dyDescent="0.25">
      <c r="C6205" s="5">
        <v>6195</v>
      </c>
      <c r="D6205" s="5"/>
    </row>
    <row r="6206" spans="3:4" x14ac:dyDescent="0.25">
      <c r="C6206" s="5">
        <v>6196</v>
      </c>
      <c r="D6206" s="5"/>
    </row>
    <row r="6207" spans="3:4" x14ac:dyDescent="0.25">
      <c r="C6207" s="5">
        <v>6197</v>
      </c>
      <c r="D6207" s="5"/>
    </row>
    <row r="6208" spans="3:4" x14ac:dyDescent="0.25">
      <c r="C6208" s="5">
        <v>6198</v>
      </c>
      <c r="D6208" s="5"/>
    </row>
    <row r="6209" spans="3:4" x14ac:dyDescent="0.25">
      <c r="C6209" s="5">
        <v>6199</v>
      </c>
      <c r="D6209" s="5"/>
    </row>
    <row r="6210" spans="3:4" x14ac:dyDescent="0.25">
      <c r="C6210" s="5">
        <v>6200</v>
      </c>
      <c r="D6210" s="5"/>
    </row>
    <row r="6211" spans="3:4" x14ac:dyDescent="0.25">
      <c r="C6211" s="5">
        <v>6201</v>
      </c>
      <c r="D6211" s="5"/>
    </row>
    <row r="6212" spans="3:4" x14ac:dyDescent="0.25">
      <c r="C6212" s="5">
        <v>6202</v>
      </c>
      <c r="D6212" s="5"/>
    </row>
    <row r="6213" spans="3:4" x14ac:dyDescent="0.25">
      <c r="C6213" s="5">
        <v>6203</v>
      </c>
      <c r="D6213" s="5"/>
    </row>
    <row r="6214" spans="3:4" x14ac:dyDescent="0.25">
      <c r="C6214" s="5">
        <v>6204</v>
      </c>
      <c r="D6214" s="5"/>
    </row>
    <row r="6215" spans="3:4" x14ac:dyDescent="0.25">
      <c r="C6215" s="5">
        <v>6205</v>
      </c>
      <c r="D6215" s="5"/>
    </row>
    <row r="6216" spans="3:4" x14ac:dyDescent="0.25">
      <c r="C6216" s="5">
        <v>6206</v>
      </c>
      <c r="D6216" s="5"/>
    </row>
    <row r="6217" spans="3:4" x14ac:dyDescent="0.25">
      <c r="C6217" s="5">
        <v>6207</v>
      </c>
      <c r="D6217" s="5"/>
    </row>
    <row r="6218" spans="3:4" x14ac:dyDescent="0.25">
      <c r="C6218" s="5">
        <v>6208</v>
      </c>
      <c r="D6218" s="5"/>
    </row>
    <row r="6219" spans="3:4" x14ac:dyDescent="0.25">
      <c r="C6219" s="5">
        <v>6209</v>
      </c>
      <c r="D6219" s="5"/>
    </row>
    <row r="6220" spans="3:4" x14ac:dyDescent="0.25">
      <c r="C6220" s="5">
        <v>6210</v>
      </c>
      <c r="D6220" s="5"/>
    </row>
    <row r="6221" spans="3:4" x14ac:dyDescent="0.25">
      <c r="C6221" s="5">
        <v>6211</v>
      </c>
      <c r="D6221" s="5"/>
    </row>
    <row r="6222" spans="3:4" x14ac:dyDescent="0.25">
      <c r="C6222" s="5">
        <v>6212</v>
      </c>
      <c r="D6222" s="5"/>
    </row>
    <row r="6223" spans="3:4" x14ac:dyDescent="0.25">
      <c r="C6223" s="5">
        <v>6213</v>
      </c>
      <c r="D6223" s="5"/>
    </row>
    <row r="6224" spans="3:4" x14ac:dyDescent="0.25">
      <c r="C6224" s="5">
        <v>6214</v>
      </c>
      <c r="D6224" s="5"/>
    </row>
    <row r="6225" spans="3:4" x14ac:dyDescent="0.25">
      <c r="C6225" s="5">
        <v>6215</v>
      </c>
      <c r="D6225" s="5"/>
    </row>
    <row r="6226" spans="3:4" x14ac:dyDescent="0.25">
      <c r="C6226" s="5">
        <v>6216</v>
      </c>
      <c r="D6226" s="5"/>
    </row>
    <row r="6227" spans="3:4" x14ac:dyDescent="0.25">
      <c r="C6227" s="5">
        <v>6217</v>
      </c>
      <c r="D6227" s="5"/>
    </row>
    <row r="6228" spans="3:4" x14ac:dyDescent="0.25">
      <c r="C6228" s="5">
        <v>6218</v>
      </c>
      <c r="D6228" s="5"/>
    </row>
    <row r="6229" spans="3:4" x14ac:dyDescent="0.25">
      <c r="C6229" s="5">
        <v>6219</v>
      </c>
      <c r="D6229" s="5"/>
    </row>
    <row r="6230" spans="3:4" x14ac:dyDescent="0.25">
      <c r="C6230" s="5">
        <v>6220</v>
      </c>
      <c r="D6230" s="5"/>
    </row>
    <row r="6231" spans="3:4" x14ac:dyDescent="0.25">
      <c r="C6231" s="5">
        <v>6221</v>
      </c>
      <c r="D6231" s="5"/>
    </row>
    <row r="6232" spans="3:4" x14ac:dyDescent="0.25">
      <c r="C6232" s="5">
        <v>6222</v>
      </c>
      <c r="D6232" s="5"/>
    </row>
    <row r="6233" spans="3:4" x14ac:dyDescent="0.25">
      <c r="C6233" s="5">
        <v>6223</v>
      </c>
      <c r="D6233" s="5"/>
    </row>
    <row r="6234" spans="3:4" x14ac:dyDescent="0.25">
      <c r="C6234" s="5">
        <v>6224</v>
      </c>
      <c r="D6234" s="5"/>
    </row>
    <row r="6235" spans="3:4" x14ac:dyDescent="0.25">
      <c r="C6235" s="5">
        <v>6225</v>
      </c>
      <c r="D6235" s="5"/>
    </row>
    <row r="6236" spans="3:4" x14ac:dyDescent="0.25">
      <c r="C6236" s="5">
        <v>6226</v>
      </c>
      <c r="D6236" s="5"/>
    </row>
    <row r="6237" spans="3:4" x14ac:dyDescent="0.25">
      <c r="C6237" s="5">
        <v>6227</v>
      </c>
      <c r="D6237" s="5"/>
    </row>
    <row r="6238" spans="3:4" x14ac:dyDescent="0.25">
      <c r="C6238" s="5">
        <v>6228</v>
      </c>
      <c r="D6238" s="5"/>
    </row>
    <row r="6239" spans="3:4" x14ac:dyDescent="0.25">
      <c r="C6239" s="5">
        <v>6229</v>
      </c>
      <c r="D6239" s="5"/>
    </row>
    <row r="6240" spans="3:4" x14ac:dyDescent="0.25">
      <c r="C6240" s="5">
        <v>6230</v>
      </c>
      <c r="D6240" s="5"/>
    </row>
    <row r="6241" spans="3:4" x14ac:dyDescent="0.25">
      <c r="C6241" s="5">
        <v>6231</v>
      </c>
      <c r="D6241" s="5"/>
    </row>
    <row r="6242" spans="3:4" x14ac:dyDescent="0.25">
      <c r="C6242" s="5">
        <v>6232</v>
      </c>
      <c r="D6242" s="5"/>
    </row>
    <row r="6243" spans="3:4" x14ac:dyDescent="0.25">
      <c r="C6243" s="5">
        <v>6233</v>
      </c>
      <c r="D6243" s="5"/>
    </row>
    <row r="6244" spans="3:4" x14ac:dyDescent="0.25">
      <c r="C6244" s="5">
        <v>6234</v>
      </c>
      <c r="D6244" s="5"/>
    </row>
    <row r="6245" spans="3:4" x14ac:dyDescent="0.25">
      <c r="C6245" s="5">
        <v>6235</v>
      </c>
      <c r="D6245" s="5"/>
    </row>
    <row r="6246" spans="3:4" x14ac:dyDescent="0.25">
      <c r="C6246" s="5">
        <v>6236</v>
      </c>
      <c r="D6246" s="5"/>
    </row>
    <row r="6247" spans="3:4" x14ac:dyDescent="0.25">
      <c r="C6247" s="5">
        <v>6237</v>
      </c>
      <c r="D6247" s="5"/>
    </row>
    <row r="6248" spans="3:4" x14ac:dyDescent="0.25">
      <c r="C6248" s="5">
        <v>6238</v>
      </c>
      <c r="D6248" s="5"/>
    </row>
    <row r="6249" spans="3:4" x14ac:dyDescent="0.25">
      <c r="C6249" s="5">
        <v>6239</v>
      </c>
      <c r="D6249" s="5"/>
    </row>
    <row r="6250" spans="3:4" x14ac:dyDescent="0.25">
      <c r="C6250" s="5">
        <v>6240</v>
      </c>
      <c r="D6250" s="5"/>
    </row>
    <row r="6251" spans="3:4" x14ac:dyDescent="0.25">
      <c r="C6251" s="5">
        <v>6241</v>
      </c>
      <c r="D6251" s="5"/>
    </row>
    <row r="6252" spans="3:4" x14ac:dyDescent="0.25">
      <c r="C6252" s="5">
        <v>6242</v>
      </c>
      <c r="D6252" s="5"/>
    </row>
    <row r="6253" spans="3:4" x14ac:dyDescent="0.25">
      <c r="C6253" s="5">
        <v>6243</v>
      </c>
      <c r="D6253" s="5"/>
    </row>
    <row r="6254" spans="3:4" x14ac:dyDescent="0.25">
      <c r="C6254" s="5">
        <v>6244</v>
      </c>
      <c r="D6254" s="5"/>
    </row>
    <row r="6255" spans="3:4" x14ac:dyDescent="0.25">
      <c r="C6255" s="5">
        <v>6245</v>
      </c>
      <c r="D6255" s="5"/>
    </row>
    <row r="6256" spans="3:4" x14ac:dyDescent="0.25">
      <c r="C6256" s="5">
        <v>6246</v>
      </c>
      <c r="D6256" s="5"/>
    </row>
    <row r="6257" spans="3:4" x14ac:dyDescent="0.25">
      <c r="C6257" s="5">
        <v>6247</v>
      </c>
      <c r="D6257" s="5"/>
    </row>
    <row r="6258" spans="3:4" x14ac:dyDescent="0.25">
      <c r="C6258" s="5">
        <v>6248</v>
      </c>
      <c r="D6258" s="5"/>
    </row>
    <row r="6259" spans="3:4" x14ac:dyDescent="0.25">
      <c r="C6259" s="5">
        <v>6249</v>
      </c>
      <c r="D6259" s="5"/>
    </row>
    <row r="6260" spans="3:4" x14ac:dyDescent="0.25">
      <c r="C6260" s="5">
        <v>6250</v>
      </c>
      <c r="D6260" s="5"/>
    </row>
    <row r="6261" spans="3:4" x14ac:dyDescent="0.25">
      <c r="C6261" s="5">
        <v>6251</v>
      </c>
      <c r="D6261" s="5"/>
    </row>
    <row r="6262" spans="3:4" x14ac:dyDescent="0.25">
      <c r="C6262" s="5">
        <v>6252</v>
      </c>
      <c r="D6262" s="5"/>
    </row>
    <row r="6263" spans="3:4" x14ac:dyDescent="0.25">
      <c r="C6263" s="5">
        <v>6253</v>
      </c>
      <c r="D6263" s="5"/>
    </row>
    <row r="6264" spans="3:4" x14ac:dyDescent="0.25">
      <c r="C6264" s="5">
        <v>6254</v>
      </c>
      <c r="D6264" s="5"/>
    </row>
    <row r="6265" spans="3:4" x14ac:dyDescent="0.25">
      <c r="C6265" s="5">
        <v>6255</v>
      </c>
      <c r="D6265" s="5"/>
    </row>
    <row r="6266" spans="3:4" x14ac:dyDescent="0.25">
      <c r="C6266" s="5">
        <v>6256</v>
      </c>
      <c r="D6266" s="5"/>
    </row>
    <row r="6267" spans="3:4" x14ac:dyDescent="0.25">
      <c r="C6267" s="5">
        <v>6257</v>
      </c>
      <c r="D6267" s="5"/>
    </row>
    <row r="6268" spans="3:4" x14ac:dyDescent="0.25">
      <c r="C6268" s="5">
        <v>6258</v>
      </c>
      <c r="D6268" s="5"/>
    </row>
    <row r="6269" spans="3:4" x14ac:dyDescent="0.25">
      <c r="C6269" s="5">
        <v>6259</v>
      </c>
      <c r="D6269" s="5"/>
    </row>
    <row r="6270" spans="3:4" x14ac:dyDescent="0.25">
      <c r="C6270" s="5">
        <v>6260</v>
      </c>
      <c r="D6270" s="5"/>
    </row>
    <row r="6271" spans="3:4" x14ac:dyDescent="0.25">
      <c r="C6271" s="5">
        <v>6261</v>
      </c>
      <c r="D6271" s="5"/>
    </row>
    <row r="6272" spans="3:4" x14ac:dyDescent="0.25">
      <c r="C6272" s="5">
        <v>6262</v>
      </c>
      <c r="D6272" s="5"/>
    </row>
    <row r="6273" spans="3:4" x14ac:dyDescent="0.25">
      <c r="C6273" s="5">
        <v>6263</v>
      </c>
      <c r="D6273" s="5"/>
    </row>
    <row r="6274" spans="3:4" x14ac:dyDescent="0.25">
      <c r="C6274" s="5">
        <v>6264</v>
      </c>
      <c r="D6274" s="5"/>
    </row>
    <row r="6275" spans="3:4" x14ac:dyDescent="0.25">
      <c r="C6275" s="5">
        <v>6265</v>
      </c>
      <c r="D6275" s="5"/>
    </row>
    <row r="6276" spans="3:4" x14ac:dyDescent="0.25">
      <c r="C6276" s="5">
        <v>6266</v>
      </c>
      <c r="D6276" s="5"/>
    </row>
    <row r="6277" spans="3:4" x14ac:dyDescent="0.25">
      <c r="C6277" s="5">
        <v>6267</v>
      </c>
      <c r="D6277" s="5"/>
    </row>
    <row r="6278" spans="3:4" x14ac:dyDescent="0.25">
      <c r="C6278" s="5">
        <v>6268</v>
      </c>
      <c r="D6278" s="5"/>
    </row>
    <row r="6279" spans="3:4" x14ac:dyDescent="0.25">
      <c r="C6279" s="5">
        <v>6269</v>
      </c>
      <c r="D6279" s="5"/>
    </row>
    <row r="6280" spans="3:4" x14ac:dyDescent="0.25">
      <c r="C6280" s="5">
        <v>6270</v>
      </c>
      <c r="D6280" s="5"/>
    </row>
    <row r="6281" spans="3:4" x14ac:dyDescent="0.25">
      <c r="C6281" s="5">
        <v>6271</v>
      </c>
      <c r="D6281" s="5"/>
    </row>
    <row r="6282" spans="3:4" x14ac:dyDescent="0.25">
      <c r="C6282" s="5">
        <v>6272</v>
      </c>
      <c r="D6282" s="5"/>
    </row>
    <row r="6283" spans="3:4" x14ac:dyDescent="0.25">
      <c r="C6283" s="5">
        <v>6273</v>
      </c>
      <c r="D6283" s="5"/>
    </row>
    <row r="6284" spans="3:4" x14ac:dyDescent="0.25">
      <c r="C6284" s="5">
        <v>6274</v>
      </c>
      <c r="D6284" s="5"/>
    </row>
    <row r="6285" spans="3:4" x14ac:dyDescent="0.25">
      <c r="C6285" s="5">
        <v>6275</v>
      </c>
      <c r="D6285" s="5"/>
    </row>
    <row r="6286" spans="3:4" x14ac:dyDescent="0.25">
      <c r="C6286" s="5">
        <v>6276</v>
      </c>
      <c r="D6286" s="5"/>
    </row>
    <row r="6287" spans="3:4" x14ac:dyDescent="0.25">
      <c r="C6287" s="5">
        <v>6277</v>
      </c>
      <c r="D6287" s="5"/>
    </row>
    <row r="6288" spans="3:4" x14ac:dyDescent="0.25">
      <c r="C6288" s="5">
        <v>6278</v>
      </c>
      <c r="D6288" s="5"/>
    </row>
    <row r="6289" spans="3:4" x14ac:dyDescent="0.25">
      <c r="C6289" s="5">
        <v>6279</v>
      </c>
      <c r="D6289" s="5"/>
    </row>
    <row r="6290" spans="3:4" x14ac:dyDescent="0.25">
      <c r="C6290" s="5">
        <v>6280</v>
      </c>
      <c r="D6290" s="5"/>
    </row>
    <row r="6291" spans="3:4" x14ac:dyDescent="0.25">
      <c r="C6291" s="5">
        <v>6281</v>
      </c>
      <c r="D6291" s="5"/>
    </row>
    <row r="6292" spans="3:4" x14ac:dyDescent="0.25">
      <c r="C6292" s="5">
        <v>6282</v>
      </c>
      <c r="D6292" s="5"/>
    </row>
    <row r="6293" spans="3:4" x14ac:dyDescent="0.25">
      <c r="C6293" s="5">
        <v>6283</v>
      </c>
      <c r="D6293" s="5"/>
    </row>
    <row r="6294" spans="3:4" x14ac:dyDescent="0.25">
      <c r="C6294" s="5">
        <v>6284</v>
      </c>
      <c r="D6294" s="5"/>
    </row>
    <row r="6295" spans="3:4" x14ac:dyDescent="0.25">
      <c r="C6295" s="5">
        <v>6285</v>
      </c>
      <c r="D6295" s="5"/>
    </row>
    <row r="6296" spans="3:4" x14ac:dyDescent="0.25">
      <c r="C6296" s="5">
        <v>6286</v>
      </c>
      <c r="D6296" s="5"/>
    </row>
    <row r="6297" spans="3:4" x14ac:dyDescent="0.25">
      <c r="C6297" s="5">
        <v>6287</v>
      </c>
      <c r="D6297" s="5"/>
    </row>
    <row r="6298" spans="3:4" x14ac:dyDescent="0.25">
      <c r="C6298" s="5">
        <v>6288</v>
      </c>
      <c r="D6298" s="5"/>
    </row>
    <row r="6299" spans="3:4" x14ac:dyDescent="0.25">
      <c r="C6299" s="5">
        <v>6289</v>
      </c>
      <c r="D6299" s="5"/>
    </row>
    <row r="6300" spans="3:4" x14ac:dyDescent="0.25">
      <c r="C6300" s="5">
        <v>6290</v>
      </c>
      <c r="D6300" s="5"/>
    </row>
    <row r="6301" spans="3:4" x14ac:dyDescent="0.25">
      <c r="C6301" s="5">
        <v>6291</v>
      </c>
      <c r="D6301" s="5"/>
    </row>
    <row r="6302" spans="3:4" x14ac:dyDescent="0.25">
      <c r="C6302" s="5">
        <v>6292</v>
      </c>
      <c r="D6302" s="5"/>
    </row>
    <row r="6303" spans="3:4" x14ac:dyDescent="0.25">
      <c r="C6303" s="5">
        <v>6293</v>
      </c>
      <c r="D6303" s="5"/>
    </row>
    <row r="6304" spans="3:4" x14ac:dyDescent="0.25">
      <c r="C6304" s="5">
        <v>6294</v>
      </c>
      <c r="D6304" s="5"/>
    </row>
    <row r="6305" spans="3:4" x14ac:dyDescent="0.25">
      <c r="C6305" s="5">
        <v>6295</v>
      </c>
      <c r="D6305" s="5"/>
    </row>
    <row r="6306" spans="3:4" x14ac:dyDescent="0.25">
      <c r="C6306" s="5">
        <v>6296</v>
      </c>
      <c r="D6306" s="5"/>
    </row>
    <row r="6307" spans="3:4" x14ac:dyDescent="0.25">
      <c r="C6307" s="5">
        <v>6297</v>
      </c>
      <c r="D6307" s="5"/>
    </row>
    <row r="6308" spans="3:4" x14ac:dyDescent="0.25">
      <c r="C6308" s="5">
        <v>6298</v>
      </c>
      <c r="D6308" s="5"/>
    </row>
    <row r="6309" spans="3:4" x14ac:dyDescent="0.25">
      <c r="C6309" s="5">
        <v>6299</v>
      </c>
      <c r="D6309" s="5"/>
    </row>
    <row r="6310" spans="3:4" x14ac:dyDescent="0.25">
      <c r="C6310" s="5">
        <v>6300</v>
      </c>
      <c r="D6310" s="5"/>
    </row>
    <row r="6311" spans="3:4" x14ac:dyDescent="0.25">
      <c r="C6311" s="5">
        <v>6301</v>
      </c>
      <c r="D6311" s="5"/>
    </row>
    <row r="6312" spans="3:4" x14ac:dyDescent="0.25">
      <c r="C6312" s="5">
        <v>6302</v>
      </c>
      <c r="D6312" s="5"/>
    </row>
    <row r="6313" spans="3:4" x14ac:dyDescent="0.25">
      <c r="C6313" s="5">
        <v>6303</v>
      </c>
      <c r="D6313" s="5"/>
    </row>
    <row r="6314" spans="3:4" x14ac:dyDescent="0.25">
      <c r="C6314" s="5">
        <v>6304</v>
      </c>
      <c r="D6314" s="5"/>
    </row>
    <row r="6315" spans="3:4" x14ac:dyDescent="0.25">
      <c r="C6315" s="5">
        <v>6305</v>
      </c>
      <c r="D6315" s="5"/>
    </row>
    <row r="6316" spans="3:4" x14ac:dyDescent="0.25">
      <c r="C6316" s="5">
        <v>6306</v>
      </c>
      <c r="D6316" s="5"/>
    </row>
    <row r="6317" spans="3:4" x14ac:dyDescent="0.25">
      <c r="C6317" s="5">
        <v>6307</v>
      </c>
      <c r="D6317" s="5"/>
    </row>
    <row r="6318" spans="3:4" x14ac:dyDescent="0.25">
      <c r="C6318" s="5">
        <v>6308</v>
      </c>
      <c r="D6318" s="5"/>
    </row>
    <row r="6319" spans="3:4" x14ac:dyDescent="0.25">
      <c r="C6319" s="5">
        <v>6309</v>
      </c>
      <c r="D6319" s="5"/>
    </row>
    <row r="6320" spans="3:4" x14ac:dyDescent="0.25">
      <c r="C6320" s="5">
        <v>6310</v>
      </c>
      <c r="D6320" s="5"/>
    </row>
    <row r="6321" spans="3:4" x14ac:dyDescent="0.25">
      <c r="C6321" s="5">
        <v>6311</v>
      </c>
      <c r="D6321" s="5"/>
    </row>
    <row r="6322" spans="3:4" x14ac:dyDescent="0.25">
      <c r="C6322" s="5">
        <v>6312</v>
      </c>
      <c r="D6322" s="5"/>
    </row>
    <row r="6323" spans="3:4" x14ac:dyDescent="0.25">
      <c r="C6323" s="5">
        <v>6313</v>
      </c>
      <c r="D6323" s="5"/>
    </row>
    <row r="6324" spans="3:4" x14ac:dyDescent="0.25">
      <c r="C6324" s="5">
        <v>6314</v>
      </c>
      <c r="D6324" s="5"/>
    </row>
    <row r="6325" spans="3:4" x14ac:dyDescent="0.25">
      <c r="C6325" s="5">
        <v>6315</v>
      </c>
      <c r="D6325" s="5"/>
    </row>
    <row r="6326" spans="3:4" x14ac:dyDescent="0.25">
      <c r="C6326" s="5">
        <v>6316</v>
      </c>
      <c r="D6326" s="5"/>
    </row>
    <row r="6327" spans="3:4" x14ac:dyDescent="0.25">
      <c r="C6327" s="5">
        <v>6317</v>
      </c>
      <c r="D6327" s="5"/>
    </row>
    <row r="6328" spans="3:4" x14ac:dyDescent="0.25">
      <c r="C6328" s="5">
        <v>6318</v>
      </c>
      <c r="D6328" s="5"/>
    </row>
    <row r="6329" spans="3:4" x14ac:dyDescent="0.25">
      <c r="C6329" s="5">
        <v>6319</v>
      </c>
      <c r="D6329" s="5"/>
    </row>
    <row r="6330" spans="3:4" x14ac:dyDescent="0.25">
      <c r="C6330" s="5">
        <v>6320</v>
      </c>
      <c r="D6330" s="5"/>
    </row>
    <row r="6331" spans="3:4" x14ac:dyDescent="0.25">
      <c r="C6331" s="5">
        <v>6321</v>
      </c>
      <c r="D6331" s="5"/>
    </row>
    <row r="6332" spans="3:4" x14ac:dyDescent="0.25">
      <c r="C6332" s="5">
        <v>6322</v>
      </c>
      <c r="D6332" s="5"/>
    </row>
    <row r="6333" spans="3:4" x14ac:dyDescent="0.25">
      <c r="C6333" s="5">
        <v>6323</v>
      </c>
      <c r="D6333" s="5"/>
    </row>
    <row r="6334" spans="3:4" x14ac:dyDescent="0.25">
      <c r="C6334" s="5">
        <v>6324</v>
      </c>
      <c r="D6334" s="5"/>
    </row>
    <row r="6335" spans="3:4" x14ac:dyDescent="0.25">
      <c r="C6335" s="5">
        <v>6325</v>
      </c>
      <c r="D6335" s="5"/>
    </row>
    <row r="6336" spans="3:4" x14ac:dyDescent="0.25">
      <c r="C6336" s="5">
        <v>6326</v>
      </c>
      <c r="D6336" s="5"/>
    </row>
    <row r="6337" spans="3:4" x14ac:dyDescent="0.25">
      <c r="C6337" s="5">
        <v>6327</v>
      </c>
      <c r="D6337" s="5"/>
    </row>
    <row r="6338" spans="3:4" x14ac:dyDescent="0.25">
      <c r="C6338" s="5">
        <v>6328</v>
      </c>
      <c r="D6338" s="5"/>
    </row>
    <row r="6339" spans="3:4" x14ac:dyDescent="0.25">
      <c r="C6339" s="5">
        <v>6329</v>
      </c>
      <c r="D6339" s="5"/>
    </row>
    <row r="6340" spans="3:4" x14ac:dyDescent="0.25">
      <c r="C6340" s="5">
        <v>6330</v>
      </c>
      <c r="D6340" s="5"/>
    </row>
    <row r="6341" spans="3:4" x14ac:dyDescent="0.25">
      <c r="C6341" s="5">
        <v>6331</v>
      </c>
      <c r="D6341" s="5"/>
    </row>
    <row r="6342" spans="3:4" x14ac:dyDescent="0.25">
      <c r="C6342" s="5">
        <v>6332</v>
      </c>
      <c r="D6342" s="5"/>
    </row>
    <row r="6343" spans="3:4" x14ac:dyDescent="0.25">
      <c r="C6343" s="5">
        <v>6333</v>
      </c>
      <c r="D6343" s="5"/>
    </row>
    <row r="6344" spans="3:4" x14ac:dyDescent="0.25">
      <c r="C6344" s="5">
        <v>6334</v>
      </c>
      <c r="D6344" s="5"/>
    </row>
    <row r="6345" spans="3:4" x14ac:dyDescent="0.25">
      <c r="C6345" s="5">
        <v>6335</v>
      </c>
      <c r="D6345" s="5"/>
    </row>
    <row r="6346" spans="3:4" x14ac:dyDescent="0.25">
      <c r="C6346" s="5">
        <v>6336</v>
      </c>
      <c r="D6346" s="5"/>
    </row>
    <row r="6347" spans="3:4" x14ac:dyDescent="0.25">
      <c r="C6347" s="5">
        <v>6337</v>
      </c>
      <c r="D6347" s="5"/>
    </row>
    <row r="6348" spans="3:4" x14ac:dyDescent="0.25">
      <c r="C6348" s="5">
        <v>6338</v>
      </c>
      <c r="D6348" s="5"/>
    </row>
    <row r="6349" spans="3:4" x14ac:dyDescent="0.25">
      <c r="C6349" s="5">
        <v>6339</v>
      </c>
      <c r="D6349" s="5"/>
    </row>
    <row r="6350" spans="3:4" x14ac:dyDescent="0.25">
      <c r="C6350" s="5">
        <v>6340</v>
      </c>
      <c r="D6350" s="5"/>
    </row>
    <row r="6351" spans="3:4" x14ac:dyDescent="0.25">
      <c r="C6351" s="5">
        <v>6341</v>
      </c>
      <c r="D6351" s="5"/>
    </row>
    <row r="6352" spans="3:4" x14ac:dyDescent="0.25">
      <c r="C6352" s="5">
        <v>6342</v>
      </c>
      <c r="D6352" s="5"/>
    </row>
    <row r="6353" spans="3:4" x14ac:dyDescent="0.25">
      <c r="C6353" s="5">
        <v>6343</v>
      </c>
      <c r="D6353" s="5"/>
    </row>
    <row r="6354" spans="3:4" x14ac:dyDescent="0.25">
      <c r="C6354" s="5">
        <v>6344</v>
      </c>
      <c r="D6354" s="5"/>
    </row>
    <row r="6355" spans="3:4" x14ac:dyDescent="0.25">
      <c r="C6355" s="5">
        <v>6345</v>
      </c>
      <c r="D6355" s="5"/>
    </row>
    <row r="6356" spans="3:4" x14ac:dyDescent="0.25">
      <c r="C6356" s="5">
        <v>6346</v>
      </c>
      <c r="D6356" s="5"/>
    </row>
    <row r="6357" spans="3:4" x14ac:dyDescent="0.25">
      <c r="C6357" s="5">
        <v>6347</v>
      </c>
      <c r="D6357" s="5"/>
    </row>
    <row r="6358" spans="3:4" x14ac:dyDescent="0.25">
      <c r="C6358" s="5">
        <v>6348</v>
      </c>
      <c r="D6358" s="5"/>
    </row>
    <row r="6359" spans="3:4" x14ac:dyDescent="0.25">
      <c r="C6359" s="5">
        <v>6349</v>
      </c>
      <c r="D6359" s="5"/>
    </row>
    <row r="6360" spans="3:4" x14ac:dyDescent="0.25">
      <c r="C6360" s="5">
        <v>6350</v>
      </c>
      <c r="D6360" s="5"/>
    </row>
    <row r="6361" spans="3:4" x14ac:dyDescent="0.25">
      <c r="C6361" s="5">
        <v>6351</v>
      </c>
      <c r="D6361" s="5"/>
    </row>
    <row r="6362" spans="3:4" x14ac:dyDescent="0.25">
      <c r="C6362" s="5">
        <v>6352</v>
      </c>
      <c r="D6362" s="5"/>
    </row>
    <row r="6363" spans="3:4" x14ac:dyDescent="0.25">
      <c r="C6363" s="5">
        <v>6353</v>
      </c>
      <c r="D6363" s="5"/>
    </row>
    <row r="6364" spans="3:4" x14ac:dyDescent="0.25">
      <c r="C6364" s="5">
        <v>6354</v>
      </c>
      <c r="D6364" s="5"/>
    </row>
    <row r="6365" spans="3:4" x14ac:dyDescent="0.25">
      <c r="C6365" s="5">
        <v>6355</v>
      </c>
      <c r="D6365" s="5"/>
    </row>
    <row r="6366" spans="3:4" x14ac:dyDescent="0.25">
      <c r="C6366" s="5">
        <v>6356</v>
      </c>
      <c r="D6366" s="5"/>
    </row>
    <row r="6367" spans="3:4" x14ac:dyDescent="0.25">
      <c r="C6367" s="5">
        <v>6357</v>
      </c>
      <c r="D6367" s="5"/>
    </row>
    <row r="6368" spans="3:4" x14ac:dyDescent="0.25">
      <c r="C6368" s="5">
        <v>6358</v>
      </c>
      <c r="D6368" s="5"/>
    </row>
    <row r="6369" spans="3:4" x14ac:dyDescent="0.25">
      <c r="C6369" s="5">
        <v>6359</v>
      </c>
      <c r="D6369" s="5"/>
    </row>
    <row r="6370" spans="3:4" x14ac:dyDescent="0.25">
      <c r="C6370" s="5">
        <v>6360</v>
      </c>
      <c r="D6370" s="5"/>
    </row>
    <row r="6371" spans="3:4" x14ac:dyDescent="0.25">
      <c r="C6371" s="5">
        <v>6361</v>
      </c>
      <c r="D6371" s="5"/>
    </row>
    <row r="6372" spans="3:4" x14ac:dyDescent="0.25">
      <c r="C6372" s="5">
        <v>6362</v>
      </c>
      <c r="D6372" s="5"/>
    </row>
    <row r="6373" spans="3:4" x14ac:dyDescent="0.25">
      <c r="C6373" s="5">
        <v>6363</v>
      </c>
      <c r="D6373" s="5"/>
    </row>
    <row r="6374" spans="3:4" x14ac:dyDescent="0.25">
      <c r="C6374" s="5">
        <v>6364</v>
      </c>
      <c r="D6374" s="5"/>
    </row>
    <row r="6375" spans="3:4" x14ac:dyDescent="0.25">
      <c r="C6375" s="5">
        <v>6365</v>
      </c>
      <c r="D6375" s="5"/>
    </row>
    <row r="6376" spans="3:4" x14ac:dyDescent="0.25">
      <c r="C6376" s="5">
        <v>6366</v>
      </c>
      <c r="D6376" s="5"/>
    </row>
    <row r="6377" spans="3:4" x14ac:dyDescent="0.25">
      <c r="C6377" s="5">
        <v>6367</v>
      </c>
      <c r="D6377" s="5"/>
    </row>
    <row r="6378" spans="3:4" x14ac:dyDescent="0.25">
      <c r="C6378" s="5">
        <v>6368</v>
      </c>
      <c r="D6378" s="5"/>
    </row>
    <row r="6379" spans="3:4" x14ac:dyDescent="0.25">
      <c r="C6379" s="5">
        <v>6369</v>
      </c>
      <c r="D6379" s="5"/>
    </row>
    <row r="6380" spans="3:4" x14ac:dyDescent="0.25">
      <c r="C6380" s="5">
        <v>6370</v>
      </c>
      <c r="D6380" s="5"/>
    </row>
    <row r="6381" spans="3:4" x14ac:dyDescent="0.25">
      <c r="C6381" s="5">
        <v>6371</v>
      </c>
      <c r="D6381" s="5"/>
    </row>
    <row r="6382" spans="3:4" x14ac:dyDescent="0.25">
      <c r="C6382" s="5">
        <v>6372</v>
      </c>
      <c r="D6382" s="5"/>
    </row>
    <row r="6383" spans="3:4" x14ac:dyDescent="0.25">
      <c r="C6383" s="5">
        <v>6373</v>
      </c>
      <c r="D6383" s="5"/>
    </row>
    <row r="6384" spans="3:4" x14ac:dyDescent="0.25">
      <c r="C6384" s="5">
        <v>6374</v>
      </c>
      <c r="D6384" s="5"/>
    </row>
    <row r="6385" spans="3:4" x14ac:dyDescent="0.25">
      <c r="C6385" s="5">
        <v>6375</v>
      </c>
      <c r="D6385" s="5"/>
    </row>
    <row r="6386" spans="3:4" x14ac:dyDescent="0.25">
      <c r="C6386" s="5">
        <v>6376</v>
      </c>
      <c r="D6386" s="5"/>
    </row>
    <row r="6387" spans="3:4" x14ac:dyDescent="0.25">
      <c r="C6387" s="5">
        <v>6377</v>
      </c>
      <c r="D6387" s="5"/>
    </row>
    <row r="6388" spans="3:4" x14ac:dyDescent="0.25">
      <c r="C6388" s="5">
        <v>6378</v>
      </c>
      <c r="D6388" s="5"/>
    </row>
    <row r="6389" spans="3:4" x14ac:dyDescent="0.25">
      <c r="C6389" s="5">
        <v>6379</v>
      </c>
      <c r="D6389" s="5"/>
    </row>
    <row r="6390" spans="3:4" x14ac:dyDescent="0.25">
      <c r="C6390" s="5">
        <v>6380</v>
      </c>
      <c r="D6390" s="5"/>
    </row>
    <row r="6391" spans="3:4" x14ac:dyDescent="0.25">
      <c r="C6391" s="5">
        <v>6381</v>
      </c>
      <c r="D6391" s="5"/>
    </row>
    <row r="6392" spans="3:4" x14ac:dyDescent="0.25">
      <c r="C6392" s="5">
        <v>6382</v>
      </c>
      <c r="D6392" s="5"/>
    </row>
    <row r="6393" spans="3:4" x14ac:dyDescent="0.25">
      <c r="C6393" s="5">
        <v>6383</v>
      </c>
      <c r="D6393" s="5"/>
    </row>
    <row r="6394" spans="3:4" x14ac:dyDescent="0.25">
      <c r="C6394" s="5">
        <v>6384</v>
      </c>
      <c r="D6394" s="5"/>
    </row>
    <row r="6395" spans="3:4" x14ac:dyDescent="0.25">
      <c r="C6395" s="5">
        <v>6385</v>
      </c>
      <c r="D6395" s="5"/>
    </row>
    <row r="6396" spans="3:4" x14ac:dyDescent="0.25">
      <c r="C6396" s="5">
        <v>6386</v>
      </c>
      <c r="D6396" s="5"/>
    </row>
    <row r="6397" spans="3:4" x14ac:dyDescent="0.25">
      <c r="C6397" s="5">
        <v>6387</v>
      </c>
      <c r="D6397" s="5"/>
    </row>
    <row r="6398" spans="3:4" x14ac:dyDescent="0.25">
      <c r="C6398" s="5">
        <v>6388</v>
      </c>
      <c r="D6398" s="5"/>
    </row>
    <row r="6399" spans="3:4" x14ac:dyDescent="0.25">
      <c r="C6399" s="5">
        <v>6389</v>
      </c>
      <c r="D6399" s="5"/>
    </row>
    <row r="6400" spans="3:4" x14ac:dyDescent="0.25">
      <c r="C6400" s="5">
        <v>6390</v>
      </c>
      <c r="D6400" s="5"/>
    </row>
    <row r="6401" spans="3:4" x14ac:dyDescent="0.25">
      <c r="C6401" s="5">
        <v>6391</v>
      </c>
      <c r="D6401" s="5"/>
    </row>
    <row r="6402" spans="3:4" x14ac:dyDescent="0.25">
      <c r="C6402" s="5">
        <v>6392</v>
      </c>
      <c r="D6402" s="5"/>
    </row>
    <row r="6403" spans="3:4" x14ac:dyDescent="0.25">
      <c r="C6403" s="5">
        <v>6393</v>
      </c>
      <c r="D6403" s="5"/>
    </row>
    <row r="6404" spans="3:4" x14ac:dyDescent="0.25">
      <c r="C6404" s="5">
        <v>6394</v>
      </c>
      <c r="D6404" s="5"/>
    </row>
    <row r="6405" spans="3:4" x14ac:dyDescent="0.25">
      <c r="C6405" s="5">
        <v>6395</v>
      </c>
      <c r="D6405" s="5"/>
    </row>
    <row r="6406" spans="3:4" x14ac:dyDescent="0.25">
      <c r="C6406" s="5">
        <v>6396</v>
      </c>
      <c r="D6406" s="5"/>
    </row>
    <row r="6407" spans="3:4" x14ac:dyDescent="0.25">
      <c r="C6407" s="5">
        <v>6397</v>
      </c>
      <c r="D6407" s="5"/>
    </row>
    <row r="6408" spans="3:4" x14ac:dyDescent="0.25">
      <c r="C6408" s="5">
        <v>6398</v>
      </c>
      <c r="D6408" s="5"/>
    </row>
    <row r="6409" spans="3:4" x14ac:dyDescent="0.25">
      <c r="C6409" s="5">
        <v>6399</v>
      </c>
      <c r="D6409" s="5"/>
    </row>
    <row r="6410" spans="3:4" x14ac:dyDescent="0.25">
      <c r="C6410" s="5">
        <v>6400</v>
      </c>
      <c r="D6410" s="5"/>
    </row>
    <row r="6411" spans="3:4" x14ac:dyDescent="0.25">
      <c r="C6411" s="5">
        <v>6401</v>
      </c>
      <c r="D6411" s="5"/>
    </row>
    <row r="6412" spans="3:4" x14ac:dyDescent="0.25">
      <c r="C6412" s="5">
        <v>6402</v>
      </c>
      <c r="D6412" s="5"/>
    </row>
    <row r="6413" spans="3:4" x14ac:dyDescent="0.25">
      <c r="C6413" s="5">
        <v>6403</v>
      </c>
      <c r="D6413" s="5"/>
    </row>
    <row r="6414" spans="3:4" x14ac:dyDescent="0.25">
      <c r="C6414" s="5">
        <v>6404</v>
      </c>
      <c r="D6414" s="5"/>
    </row>
    <row r="6415" spans="3:4" x14ac:dyDescent="0.25">
      <c r="C6415" s="5">
        <v>6405</v>
      </c>
      <c r="D6415" s="5"/>
    </row>
    <row r="6416" spans="3:4" x14ac:dyDescent="0.25">
      <c r="C6416" s="5">
        <v>6406</v>
      </c>
      <c r="D6416" s="5"/>
    </row>
    <row r="6417" spans="3:4" x14ac:dyDescent="0.25">
      <c r="C6417" s="5">
        <v>6407</v>
      </c>
      <c r="D6417" s="5"/>
    </row>
    <row r="6418" spans="3:4" x14ac:dyDescent="0.25">
      <c r="C6418" s="5">
        <v>6408</v>
      </c>
      <c r="D6418" s="5"/>
    </row>
    <row r="6419" spans="3:4" x14ac:dyDescent="0.25">
      <c r="C6419" s="5">
        <v>6409</v>
      </c>
      <c r="D6419" s="5"/>
    </row>
    <row r="6420" spans="3:4" x14ac:dyDescent="0.25">
      <c r="C6420" s="5">
        <v>6410</v>
      </c>
      <c r="D6420" s="5"/>
    </row>
    <row r="6421" spans="3:4" x14ac:dyDescent="0.25">
      <c r="C6421" s="5">
        <v>6411</v>
      </c>
      <c r="D6421" s="5"/>
    </row>
    <row r="6422" spans="3:4" x14ac:dyDescent="0.25">
      <c r="C6422" s="5">
        <v>6412</v>
      </c>
      <c r="D6422" s="5"/>
    </row>
    <row r="6423" spans="3:4" x14ac:dyDescent="0.25">
      <c r="C6423" s="5">
        <v>6413</v>
      </c>
      <c r="D6423" s="5"/>
    </row>
    <row r="6424" spans="3:4" x14ac:dyDescent="0.25">
      <c r="C6424" s="5">
        <v>6414</v>
      </c>
      <c r="D6424" s="5"/>
    </row>
    <row r="6425" spans="3:4" x14ac:dyDescent="0.25">
      <c r="C6425" s="5">
        <v>6415</v>
      </c>
      <c r="D6425" s="5"/>
    </row>
    <row r="6426" spans="3:4" x14ac:dyDescent="0.25">
      <c r="C6426" s="5">
        <v>6416</v>
      </c>
      <c r="D6426" s="5"/>
    </row>
    <row r="6427" spans="3:4" x14ac:dyDescent="0.25">
      <c r="C6427" s="5">
        <v>6417</v>
      </c>
      <c r="D6427" s="5"/>
    </row>
    <row r="6428" spans="3:4" x14ac:dyDescent="0.25">
      <c r="C6428" s="5">
        <v>6418</v>
      </c>
      <c r="D6428" s="5"/>
    </row>
    <row r="6429" spans="3:4" x14ac:dyDescent="0.25">
      <c r="C6429" s="5">
        <v>6419</v>
      </c>
      <c r="D6429" s="5"/>
    </row>
    <row r="6430" spans="3:4" x14ac:dyDescent="0.25">
      <c r="C6430" s="5">
        <v>6420</v>
      </c>
      <c r="D6430" s="5"/>
    </row>
    <row r="6431" spans="3:4" x14ac:dyDescent="0.25">
      <c r="C6431" s="5">
        <v>6421</v>
      </c>
      <c r="D6431" s="5"/>
    </row>
    <row r="6432" spans="3:4" x14ac:dyDescent="0.25">
      <c r="C6432" s="5">
        <v>6422</v>
      </c>
      <c r="D6432" s="5"/>
    </row>
    <row r="6433" spans="3:4" x14ac:dyDescent="0.25">
      <c r="C6433" s="5">
        <v>6423</v>
      </c>
      <c r="D6433" s="5"/>
    </row>
    <row r="6434" spans="3:4" x14ac:dyDescent="0.25">
      <c r="C6434" s="5">
        <v>6424</v>
      </c>
      <c r="D6434" s="5"/>
    </row>
    <row r="6435" spans="3:4" x14ac:dyDescent="0.25">
      <c r="C6435" s="5">
        <v>6425</v>
      </c>
      <c r="D6435" s="5"/>
    </row>
    <row r="6436" spans="3:4" x14ac:dyDescent="0.25">
      <c r="C6436" s="5">
        <v>6426</v>
      </c>
      <c r="D6436" s="5"/>
    </row>
    <row r="6437" spans="3:4" x14ac:dyDescent="0.25">
      <c r="C6437" s="5">
        <v>6427</v>
      </c>
      <c r="D6437" s="5"/>
    </row>
    <row r="6438" spans="3:4" x14ac:dyDescent="0.25">
      <c r="C6438" s="5">
        <v>6428</v>
      </c>
      <c r="D6438" s="5"/>
    </row>
    <row r="6439" spans="3:4" x14ac:dyDescent="0.25">
      <c r="C6439" s="5">
        <v>6429</v>
      </c>
      <c r="D6439" s="5"/>
    </row>
    <row r="6440" spans="3:4" x14ac:dyDescent="0.25">
      <c r="C6440" s="5">
        <v>6430</v>
      </c>
      <c r="D6440" s="5"/>
    </row>
    <row r="6441" spans="3:4" x14ac:dyDescent="0.25">
      <c r="C6441" s="5">
        <v>6431</v>
      </c>
      <c r="D6441" s="5"/>
    </row>
    <row r="6442" spans="3:4" x14ac:dyDescent="0.25">
      <c r="C6442" s="5">
        <v>6432</v>
      </c>
      <c r="D6442" s="5"/>
    </row>
    <row r="6443" spans="3:4" x14ac:dyDescent="0.25">
      <c r="C6443" s="5">
        <v>6433</v>
      </c>
      <c r="D6443" s="5"/>
    </row>
    <row r="6444" spans="3:4" x14ac:dyDescent="0.25">
      <c r="C6444" s="5">
        <v>6434</v>
      </c>
      <c r="D6444" s="5"/>
    </row>
    <row r="6445" spans="3:4" x14ac:dyDescent="0.25">
      <c r="C6445" s="5">
        <v>6435</v>
      </c>
      <c r="D6445" s="5"/>
    </row>
    <row r="6446" spans="3:4" x14ac:dyDescent="0.25">
      <c r="C6446" s="5">
        <v>6436</v>
      </c>
      <c r="D6446" s="5"/>
    </row>
    <row r="6447" spans="3:4" x14ac:dyDescent="0.25">
      <c r="C6447" s="5">
        <v>6437</v>
      </c>
      <c r="D6447" s="5"/>
    </row>
    <row r="6448" spans="3:4" x14ac:dyDescent="0.25">
      <c r="C6448" s="5">
        <v>6438</v>
      </c>
      <c r="D6448" s="5"/>
    </row>
    <row r="6449" spans="3:4" x14ac:dyDescent="0.25">
      <c r="C6449" s="5">
        <v>6439</v>
      </c>
      <c r="D6449" s="5"/>
    </row>
    <row r="6450" spans="3:4" x14ac:dyDescent="0.25">
      <c r="C6450" s="5">
        <v>6440</v>
      </c>
      <c r="D6450" s="5"/>
    </row>
    <row r="6451" spans="3:4" x14ac:dyDescent="0.25">
      <c r="C6451" s="5">
        <v>6441</v>
      </c>
      <c r="D6451" s="5"/>
    </row>
    <row r="6452" spans="3:4" x14ac:dyDescent="0.25">
      <c r="C6452" s="5">
        <v>6442</v>
      </c>
      <c r="D6452" s="5"/>
    </row>
    <row r="6453" spans="3:4" x14ac:dyDescent="0.25">
      <c r="C6453" s="5">
        <v>6443</v>
      </c>
      <c r="D6453" s="5"/>
    </row>
    <row r="6454" spans="3:4" x14ac:dyDescent="0.25">
      <c r="C6454" s="5">
        <v>6444</v>
      </c>
      <c r="D6454" s="5"/>
    </row>
    <row r="6455" spans="3:4" x14ac:dyDescent="0.25">
      <c r="C6455" s="5">
        <v>6445</v>
      </c>
      <c r="D6455" s="5"/>
    </row>
    <row r="6456" spans="3:4" x14ac:dyDescent="0.25">
      <c r="C6456" s="5">
        <v>6446</v>
      </c>
      <c r="D6456" s="5"/>
    </row>
    <row r="6457" spans="3:4" x14ac:dyDescent="0.25">
      <c r="C6457" s="5">
        <v>6447</v>
      </c>
      <c r="D6457" s="5"/>
    </row>
    <row r="6458" spans="3:4" x14ac:dyDescent="0.25">
      <c r="C6458" s="5">
        <v>6448</v>
      </c>
      <c r="D6458" s="5"/>
    </row>
    <row r="6459" spans="3:4" x14ac:dyDescent="0.25">
      <c r="C6459" s="5">
        <v>6449</v>
      </c>
      <c r="D6459" s="5"/>
    </row>
    <row r="6460" spans="3:4" x14ac:dyDescent="0.25">
      <c r="C6460" s="5">
        <v>6450</v>
      </c>
      <c r="D6460" s="5"/>
    </row>
    <row r="6461" spans="3:4" x14ac:dyDescent="0.25">
      <c r="C6461" s="5">
        <v>6451</v>
      </c>
      <c r="D6461" s="5"/>
    </row>
    <row r="6462" spans="3:4" x14ac:dyDescent="0.25">
      <c r="C6462" s="5">
        <v>6452</v>
      </c>
      <c r="D6462" s="5"/>
    </row>
    <row r="6463" spans="3:4" x14ac:dyDescent="0.25">
      <c r="C6463" s="5">
        <v>6453</v>
      </c>
      <c r="D6463" s="5"/>
    </row>
    <row r="6464" spans="3:4" x14ac:dyDescent="0.25">
      <c r="C6464" s="5">
        <v>6454</v>
      </c>
      <c r="D6464" s="5"/>
    </row>
    <row r="6465" spans="3:4" x14ac:dyDescent="0.25">
      <c r="C6465" s="5">
        <v>6455</v>
      </c>
      <c r="D6465" s="5"/>
    </row>
    <row r="6466" spans="3:4" x14ac:dyDescent="0.25">
      <c r="C6466" s="5">
        <v>6456</v>
      </c>
      <c r="D6466" s="5"/>
    </row>
    <row r="6467" spans="3:4" x14ac:dyDescent="0.25">
      <c r="C6467" s="5">
        <v>6457</v>
      </c>
      <c r="D6467" s="5"/>
    </row>
    <row r="6468" spans="3:4" x14ac:dyDescent="0.25">
      <c r="C6468" s="5">
        <v>6458</v>
      </c>
      <c r="D6468" s="5"/>
    </row>
    <row r="6469" spans="3:4" x14ac:dyDescent="0.25">
      <c r="C6469" s="5">
        <v>6459</v>
      </c>
      <c r="D6469" s="5"/>
    </row>
    <row r="6470" spans="3:4" x14ac:dyDescent="0.25">
      <c r="C6470" s="5">
        <v>6460</v>
      </c>
      <c r="D6470" s="5"/>
    </row>
    <row r="6471" spans="3:4" x14ac:dyDescent="0.25">
      <c r="C6471" s="5">
        <v>6461</v>
      </c>
      <c r="D6471" s="5"/>
    </row>
    <row r="6472" spans="3:4" x14ac:dyDescent="0.25">
      <c r="C6472" s="5">
        <v>6462</v>
      </c>
      <c r="D6472" s="5"/>
    </row>
    <row r="6473" spans="3:4" x14ac:dyDescent="0.25">
      <c r="C6473" s="5">
        <v>6463</v>
      </c>
      <c r="D6473" s="5"/>
    </row>
    <row r="6474" spans="3:4" x14ac:dyDescent="0.25">
      <c r="C6474" s="5">
        <v>6464</v>
      </c>
      <c r="D6474" s="5"/>
    </row>
    <row r="6475" spans="3:4" x14ac:dyDescent="0.25">
      <c r="C6475" s="5">
        <v>6465</v>
      </c>
      <c r="D6475" s="5"/>
    </row>
    <row r="6476" spans="3:4" x14ac:dyDescent="0.25">
      <c r="C6476" s="5">
        <v>6466</v>
      </c>
      <c r="D6476" s="5"/>
    </row>
    <row r="6477" spans="3:4" x14ac:dyDescent="0.25">
      <c r="C6477" s="5">
        <v>6467</v>
      </c>
      <c r="D6477" s="5"/>
    </row>
    <row r="6478" spans="3:4" x14ac:dyDescent="0.25">
      <c r="C6478" s="5">
        <v>6468</v>
      </c>
      <c r="D6478" s="5"/>
    </row>
    <row r="6479" spans="3:4" x14ac:dyDescent="0.25">
      <c r="C6479" s="5">
        <v>6469</v>
      </c>
      <c r="D6479" s="5"/>
    </row>
    <row r="6480" spans="3:4" x14ac:dyDescent="0.25">
      <c r="C6480" s="5">
        <v>6470</v>
      </c>
      <c r="D6480" s="5"/>
    </row>
    <row r="6481" spans="3:4" x14ac:dyDescent="0.25">
      <c r="C6481" s="5">
        <v>6471</v>
      </c>
      <c r="D6481" s="5"/>
    </row>
    <row r="6482" spans="3:4" x14ac:dyDescent="0.25">
      <c r="C6482" s="5">
        <v>6472</v>
      </c>
      <c r="D6482" s="5"/>
    </row>
    <row r="6483" spans="3:4" x14ac:dyDescent="0.25">
      <c r="C6483" s="5">
        <v>6473</v>
      </c>
      <c r="D6483" s="5"/>
    </row>
    <row r="6484" spans="3:4" x14ac:dyDescent="0.25">
      <c r="C6484" s="5">
        <v>6474</v>
      </c>
      <c r="D6484" s="5"/>
    </row>
    <row r="6485" spans="3:4" x14ac:dyDescent="0.25">
      <c r="C6485" s="5">
        <v>6475</v>
      </c>
      <c r="D6485" s="5"/>
    </row>
    <row r="6486" spans="3:4" x14ac:dyDescent="0.25">
      <c r="C6486" s="5">
        <v>6476</v>
      </c>
      <c r="D6486" s="5"/>
    </row>
    <row r="6487" spans="3:4" x14ac:dyDescent="0.25">
      <c r="C6487" s="5">
        <v>6477</v>
      </c>
      <c r="D6487" s="5"/>
    </row>
    <row r="6488" spans="3:4" x14ac:dyDescent="0.25">
      <c r="C6488" s="5">
        <v>6478</v>
      </c>
      <c r="D6488" s="5"/>
    </row>
    <row r="6489" spans="3:4" x14ac:dyDescent="0.25">
      <c r="C6489" s="5">
        <v>6479</v>
      </c>
      <c r="D6489" s="5"/>
    </row>
    <row r="6490" spans="3:4" x14ac:dyDescent="0.25">
      <c r="C6490" s="5">
        <v>6480</v>
      </c>
      <c r="D6490" s="5"/>
    </row>
    <row r="6491" spans="3:4" x14ac:dyDescent="0.25">
      <c r="C6491" s="5">
        <v>6481</v>
      </c>
      <c r="D6491" s="5"/>
    </row>
    <row r="6492" spans="3:4" x14ac:dyDescent="0.25">
      <c r="C6492" s="5">
        <v>6482</v>
      </c>
      <c r="D6492" s="5"/>
    </row>
    <row r="6493" spans="3:4" x14ac:dyDescent="0.25">
      <c r="C6493" s="5">
        <v>6483</v>
      </c>
      <c r="D6493" s="5"/>
    </row>
    <row r="6494" spans="3:4" x14ac:dyDescent="0.25">
      <c r="C6494" s="5">
        <v>6484</v>
      </c>
      <c r="D6494" s="5"/>
    </row>
    <row r="6495" spans="3:4" x14ac:dyDescent="0.25">
      <c r="C6495" s="5">
        <v>6485</v>
      </c>
      <c r="D6495" s="5"/>
    </row>
    <row r="6496" spans="3:4" x14ac:dyDescent="0.25">
      <c r="C6496" s="5">
        <v>6486</v>
      </c>
      <c r="D6496" s="5"/>
    </row>
    <row r="6497" spans="3:4" x14ac:dyDescent="0.25">
      <c r="C6497" s="5">
        <v>6487</v>
      </c>
      <c r="D6497" s="5"/>
    </row>
    <row r="6498" spans="3:4" x14ac:dyDescent="0.25">
      <c r="C6498" s="5">
        <v>6488</v>
      </c>
      <c r="D6498" s="5"/>
    </row>
    <row r="6499" spans="3:4" x14ac:dyDescent="0.25">
      <c r="C6499" s="5">
        <v>6489</v>
      </c>
      <c r="D6499" s="5"/>
    </row>
    <row r="6500" spans="3:4" x14ac:dyDescent="0.25">
      <c r="C6500" s="5">
        <v>6490</v>
      </c>
      <c r="D6500" s="5"/>
    </row>
    <row r="6501" spans="3:4" x14ac:dyDescent="0.25">
      <c r="C6501" s="5">
        <v>6491</v>
      </c>
      <c r="D6501" s="5"/>
    </row>
    <row r="6502" spans="3:4" x14ac:dyDescent="0.25">
      <c r="C6502" s="5">
        <v>6492</v>
      </c>
      <c r="D6502" s="5"/>
    </row>
    <row r="6503" spans="3:4" x14ac:dyDescent="0.25">
      <c r="C6503" s="5">
        <v>6493</v>
      </c>
      <c r="D6503" s="5"/>
    </row>
    <row r="6504" spans="3:4" x14ac:dyDescent="0.25">
      <c r="C6504" s="5">
        <v>6494</v>
      </c>
      <c r="D6504" s="5"/>
    </row>
    <row r="6505" spans="3:4" x14ac:dyDescent="0.25">
      <c r="C6505" s="5">
        <v>6495</v>
      </c>
      <c r="D6505" s="5"/>
    </row>
    <row r="6506" spans="3:4" x14ac:dyDescent="0.25">
      <c r="C6506" s="5">
        <v>6496</v>
      </c>
      <c r="D6506" s="5"/>
    </row>
    <row r="6507" spans="3:4" x14ac:dyDescent="0.25">
      <c r="C6507" s="5">
        <v>6497</v>
      </c>
      <c r="D6507" s="5"/>
    </row>
    <row r="6508" spans="3:4" x14ac:dyDescent="0.25">
      <c r="C6508" s="5">
        <v>6498</v>
      </c>
      <c r="D6508" s="5"/>
    </row>
    <row r="6509" spans="3:4" x14ac:dyDescent="0.25">
      <c r="C6509" s="5">
        <v>6499</v>
      </c>
      <c r="D6509" s="5"/>
    </row>
    <row r="6510" spans="3:4" x14ac:dyDescent="0.25">
      <c r="C6510" s="5">
        <v>6500</v>
      </c>
      <c r="D6510" s="5"/>
    </row>
    <row r="6511" spans="3:4" x14ac:dyDescent="0.25">
      <c r="C6511" s="5">
        <v>6501</v>
      </c>
      <c r="D6511" s="5"/>
    </row>
    <row r="6512" spans="3:4" x14ac:dyDescent="0.25">
      <c r="C6512" s="5">
        <v>6502</v>
      </c>
      <c r="D6512" s="5"/>
    </row>
    <row r="6513" spans="3:4" x14ac:dyDescent="0.25">
      <c r="C6513" s="5">
        <v>6503</v>
      </c>
      <c r="D6513" s="5"/>
    </row>
    <row r="6514" spans="3:4" x14ac:dyDescent="0.25">
      <c r="C6514" s="5">
        <v>6504</v>
      </c>
      <c r="D6514" s="5"/>
    </row>
    <row r="6515" spans="3:4" x14ac:dyDescent="0.25">
      <c r="C6515" s="5">
        <v>6505</v>
      </c>
      <c r="D6515" s="5"/>
    </row>
    <row r="6516" spans="3:4" x14ac:dyDescent="0.25">
      <c r="C6516" s="5">
        <v>6506</v>
      </c>
      <c r="D6516" s="5"/>
    </row>
    <row r="6517" spans="3:4" x14ac:dyDescent="0.25">
      <c r="C6517" s="5">
        <v>6507</v>
      </c>
      <c r="D6517" s="5"/>
    </row>
    <row r="6518" spans="3:4" x14ac:dyDescent="0.25">
      <c r="C6518" s="5">
        <v>6508</v>
      </c>
      <c r="D6518" s="5"/>
    </row>
    <row r="6519" spans="3:4" x14ac:dyDescent="0.25">
      <c r="C6519" s="5">
        <v>6509</v>
      </c>
      <c r="D6519" s="5"/>
    </row>
    <row r="6520" spans="3:4" x14ac:dyDescent="0.25">
      <c r="C6520" s="5">
        <v>6510</v>
      </c>
      <c r="D6520" s="5"/>
    </row>
    <row r="6521" spans="3:4" x14ac:dyDescent="0.25">
      <c r="C6521" s="5">
        <v>6511</v>
      </c>
      <c r="D6521" s="5"/>
    </row>
    <row r="6522" spans="3:4" x14ac:dyDescent="0.25">
      <c r="C6522" s="5">
        <v>6512</v>
      </c>
      <c r="D6522" s="5"/>
    </row>
    <row r="6523" spans="3:4" x14ac:dyDescent="0.25">
      <c r="C6523" s="5">
        <v>6513</v>
      </c>
      <c r="D6523" s="5"/>
    </row>
    <row r="6524" spans="3:4" x14ac:dyDescent="0.25">
      <c r="C6524" s="5">
        <v>6514</v>
      </c>
      <c r="D6524" s="5"/>
    </row>
    <row r="6525" spans="3:4" x14ac:dyDescent="0.25">
      <c r="C6525" s="5">
        <v>6515</v>
      </c>
      <c r="D6525" s="5"/>
    </row>
    <row r="6526" spans="3:4" x14ac:dyDescent="0.25">
      <c r="C6526" s="5">
        <v>6516</v>
      </c>
      <c r="D6526" s="5"/>
    </row>
    <row r="6527" spans="3:4" x14ac:dyDescent="0.25">
      <c r="C6527" s="5">
        <v>6517</v>
      </c>
      <c r="D6527" s="5"/>
    </row>
    <row r="6528" spans="3:4" x14ac:dyDescent="0.25">
      <c r="C6528" s="5">
        <v>6518</v>
      </c>
      <c r="D6528" s="5"/>
    </row>
    <row r="6529" spans="3:4" x14ac:dyDescent="0.25">
      <c r="C6529" s="5">
        <v>6519</v>
      </c>
      <c r="D6529" s="5"/>
    </row>
    <row r="6530" spans="3:4" x14ac:dyDescent="0.25">
      <c r="C6530" s="5">
        <v>6520</v>
      </c>
      <c r="D6530" s="5"/>
    </row>
    <row r="6531" spans="3:4" x14ac:dyDescent="0.25">
      <c r="C6531" s="5">
        <v>6521</v>
      </c>
      <c r="D6531" s="5"/>
    </row>
    <row r="6532" spans="3:4" x14ac:dyDescent="0.25">
      <c r="C6532" s="5">
        <v>6522</v>
      </c>
      <c r="D6532" s="5"/>
    </row>
    <row r="6533" spans="3:4" x14ac:dyDescent="0.25">
      <c r="C6533" s="5">
        <v>6523</v>
      </c>
      <c r="D6533" s="5"/>
    </row>
    <row r="6534" spans="3:4" x14ac:dyDescent="0.25">
      <c r="C6534" s="5">
        <v>6524</v>
      </c>
      <c r="D6534" s="5"/>
    </row>
    <row r="6535" spans="3:4" x14ac:dyDescent="0.25">
      <c r="C6535" s="5">
        <v>6525</v>
      </c>
      <c r="D6535" s="5"/>
    </row>
    <row r="6536" spans="3:4" x14ac:dyDescent="0.25">
      <c r="C6536" s="5">
        <v>6526</v>
      </c>
      <c r="D6536" s="5"/>
    </row>
    <row r="6537" spans="3:4" x14ac:dyDescent="0.25">
      <c r="C6537" s="5">
        <v>6527</v>
      </c>
      <c r="D6537" s="5"/>
    </row>
    <row r="6538" spans="3:4" x14ac:dyDescent="0.25">
      <c r="C6538" s="5">
        <v>6528</v>
      </c>
      <c r="D6538" s="5"/>
    </row>
    <row r="6539" spans="3:4" x14ac:dyDescent="0.25">
      <c r="C6539" s="5">
        <v>6529</v>
      </c>
      <c r="D6539" s="5"/>
    </row>
    <row r="6540" spans="3:4" x14ac:dyDescent="0.25">
      <c r="C6540" s="5">
        <v>6530</v>
      </c>
      <c r="D6540" s="5"/>
    </row>
    <row r="6541" spans="3:4" x14ac:dyDescent="0.25">
      <c r="C6541" s="5">
        <v>6531</v>
      </c>
      <c r="D6541" s="5"/>
    </row>
    <row r="6542" spans="3:4" x14ac:dyDescent="0.25">
      <c r="C6542" s="5">
        <v>6532</v>
      </c>
      <c r="D6542" s="5"/>
    </row>
    <row r="6543" spans="3:4" x14ac:dyDescent="0.25">
      <c r="C6543" s="5">
        <v>6533</v>
      </c>
      <c r="D6543" s="5"/>
    </row>
    <row r="6544" spans="3:4" x14ac:dyDescent="0.25">
      <c r="C6544" s="5">
        <v>6534</v>
      </c>
      <c r="D6544" s="5"/>
    </row>
    <row r="6545" spans="3:4" x14ac:dyDescent="0.25">
      <c r="C6545" s="5">
        <v>6535</v>
      </c>
      <c r="D6545" s="5"/>
    </row>
    <row r="6546" spans="3:4" x14ac:dyDescent="0.25">
      <c r="C6546" s="5">
        <v>6536</v>
      </c>
      <c r="D6546" s="5"/>
    </row>
    <row r="6547" spans="3:4" x14ac:dyDescent="0.25">
      <c r="C6547" s="5">
        <v>6537</v>
      </c>
      <c r="D6547" s="5"/>
    </row>
    <row r="6548" spans="3:4" x14ac:dyDescent="0.25">
      <c r="C6548" s="5">
        <v>6538</v>
      </c>
      <c r="D6548" s="5"/>
    </row>
    <row r="6549" spans="3:4" x14ac:dyDescent="0.25">
      <c r="C6549" s="5">
        <v>6539</v>
      </c>
      <c r="D6549" s="5"/>
    </row>
    <row r="6550" spans="3:4" x14ac:dyDescent="0.25">
      <c r="C6550" s="5">
        <v>6540</v>
      </c>
      <c r="D6550" s="5"/>
    </row>
    <row r="6551" spans="3:4" x14ac:dyDescent="0.25">
      <c r="C6551" s="5">
        <v>6541</v>
      </c>
      <c r="D6551" s="5"/>
    </row>
    <row r="6552" spans="3:4" x14ac:dyDescent="0.25">
      <c r="C6552" s="5">
        <v>6542</v>
      </c>
      <c r="D6552" s="5"/>
    </row>
    <row r="6553" spans="3:4" x14ac:dyDescent="0.25">
      <c r="C6553" s="5">
        <v>6543</v>
      </c>
      <c r="D6553" s="5"/>
    </row>
    <row r="6554" spans="3:4" x14ac:dyDescent="0.25">
      <c r="C6554" s="5">
        <v>6544</v>
      </c>
      <c r="D6554" s="5"/>
    </row>
    <row r="6555" spans="3:4" x14ac:dyDescent="0.25">
      <c r="C6555" s="5">
        <v>6545</v>
      </c>
      <c r="D6555" s="5"/>
    </row>
    <row r="6556" spans="3:4" x14ac:dyDescent="0.25">
      <c r="C6556" s="5">
        <v>6546</v>
      </c>
      <c r="D6556" s="5"/>
    </row>
    <row r="6557" spans="3:4" x14ac:dyDescent="0.25">
      <c r="C6557" s="5">
        <v>6547</v>
      </c>
      <c r="D6557" s="5"/>
    </row>
    <row r="6558" spans="3:4" x14ac:dyDescent="0.25">
      <c r="C6558" s="5">
        <v>6548</v>
      </c>
      <c r="D6558" s="5"/>
    </row>
    <row r="6559" spans="3:4" x14ac:dyDescent="0.25">
      <c r="C6559" s="5">
        <v>6549</v>
      </c>
      <c r="D6559" s="5"/>
    </row>
    <row r="6560" spans="3:4" x14ac:dyDescent="0.25">
      <c r="C6560" s="5">
        <v>6550</v>
      </c>
      <c r="D6560" s="5"/>
    </row>
    <row r="6561" spans="3:4" x14ac:dyDescent="0.25">
      <c r="C6561" s="5">
        <v>6551</v>
      </c>
      <c r="D6561" s="5"/>
    </row>
    <row r="6562" spans="3:4" x14ac:dyDescent="0.25">
      <c r="C6562" s="5">
        <v>6552</v>
      </c>
      <c r="D6562" s="5"/>
    </row>
    <row r="6563" spans="3:4" x14ac:dyDescent="0.25">
      <c r="C6563" s="5">
        <v>6553</v>
      </c>
      <c r="D6563" s="5"/>
    </row>
    <row r="6564" spans="3:4" x14ac:dyDescent="0.25">
      <c r="C6564" s="5">
        <v>6554</v>
      </c>
      <c r="D6564" s="5"/>
    </row>
    <row r="6565" spans="3:4" x14ac:dyDescent="0.25">
      <c r="C6565" s="5">
        <v>6555</v>
      </c>
      <c r="D6565" s="5"/>
    </row>
    <row r="6566" spans="3:4" x14ac:dyDescent="0.25">
      <c r="C6566" s="5">
        <v>6556</v>
      </c>
      <c r="D6566" s="5"/>
    </row>
    <row r="6567" spans="3:4" x14ac:dyDescent="0.25">
      <c r="C6567" s="5">
        <v>6557</v>
      </c>
      <c r="D6567" s="5"/>
    </row>
    <row r="6568" spans="3:4" x14ac:dyDescent="0.25">
      <c r="C6568" s="5">
        <v>6558</v>
      </c>
      <c r="D6568" s="5"/>
    </row>
    <row r="6569" spans="3:4" x14ac:dyDescent="0.25">
      <c r="C6569" s="5">
        <v>6559</v>
      </c>
      <c r="D6569" s="5"/>
    </row>
    <row r="6570" spans="3:4" x14ac:dyDescent="0.25">
      <c r="C6570" s="5">
        <v>6560</v>
      </c>
      <c r="D6570" s="5"/>
    </row>
    <row r="6571" spans="3:4" x14ac:dyDescent="0.25">
      <c r="C6571" s="5">
        <v>6561</v>
      </c>
      <c r="D6571" s="5"/>
    </row>
    <row r="6572" spans="3:4" x14ac:dyDescent="0.25">
      <c r="C6572" s="5">
        <v>6562</v>
      </c>
      <c r="D6572" s="5"/>
    </row>
    <row r="6573" spans="3:4" x14ac:dyDescent="0.25">
      <c r="C6573" s="5">
        <v>6563</v>
      </c>
      <c r="D6573" s="5"/>
    </row>
    <row r="6574" spans="3:4" x14ac:dyDescent="0.25">
      <c r="C6574" s="5">
        <v>6564</v>
      </c>
      <c r="D6574" s="5"/>
    </row>
    <row r="6575" spans="3:4" x14ac:dyDescent="0.25">
      <c r="C6575" s="5">
        <v>6565</v>
      </c>
      <c r="D6575" s="5"/>
    </row>
    <row r="6576" spans="3:4" x14ac:dyDescent="0.25">
      <c r="C6576" s="5">
        <v>6566</v>
      </c>
      <c r="D6576" s="5"/>
    </row>
    <row r="6577" spans="3:4" x14ac:dyDescent="0.25">
      <c r="C6577" s="5">
        <v>6567</v>
      </c>
      <c r="D6577" s="5"/>
    </row>
    <row r="6578" spans="3:4" x14ac:dyDescent="0.25">
      <c r="C6578" s="5">
        <v>6568</v>
      </c>
      <c r="D6578" s="5"/>
    </row>
    <row r="6579" spans="3:4" x14ac:dyDescent="0.25">
      <c r="C6579" s="5">
        <v>6569</v>
      </c>
      <c r="D6579" s="5"/>
    </row>
    <row r="6580" spans="3:4" x14ac:dyDescent="0.25">
      <c r="C6580" s="5">
        <v>6570</v>
      </c>
      <c r="D6580" s="5"/>
    </row>
    <row r="6581" spans="3:4" x14ac:dyDescent="0.25">
      <c r="C6581" s="5">
        <v>6571</v>
      </c>
      <c r="D6581" s="5"/>
    </row>
    <row r="6582" spans="3:4" x14ac:dyDescent="0.25">
      <c r="C6582" s="5">
        <v>6572</v>
      </c>
      <c r="D6582" s="5"/>
    </row>
    <row r="6583" spans="3:4" x14ac:dyDescent="0.25">
      <c r="C6583" s="5">
        <v>6573</v>
      </c>
      <c r="D6583" s="5"/>
    </row>
    <row r="6584" spans="3:4" x14ac:dyDescent="0.25">
      <c r="C6584" s="5">
        <v>6574</v>
      </c>
      <c r="D6584" s="5"/>
    </row>
    <row r="6585" spans="3:4" x14ac:dyDescent="0.25">
      <c r="C6585" s="5">
        <v>6575</v>
      </c>
      <c r="D6585" s="5"/>
    </row>
    <row r="6586" spans="3:4" x14ac:dyDescent="0.25">
      <c r="C6586" s="5">
        <v>6576</v>
      </c>
      <c r="D6586" s="5"/>
    </row>
    <row r="6587" spans="3:4" x14ac:dyDescent="0.25">
      <c r="C6587" s="5">
        <v>6577</v>
      </c>
      <c r="D6587" s="5"/>
    </row>
    <row r="6588" spans="3:4" x14ac:dyDescent="0.25">
      <c r="C6588" s="5">
        <v>6578</v>
      </c>
      <c r="D6588" s="5"/>
    </row>
    <row r="6589" spans="3:4" x14ac:dyDescent="0.25">
      <c r="C6589" s="5">
        <v>6579</v>
      </c>
      <c r="D6589" s="5"/>
    </row>
    <row r="6590" spans="3:4" x14ac:dyDescent="0.25">
      <c r="C6590" s="5">
        <v>6580</v>
      </c>
      <c r="D6590" s="5"/>
    </row>
    <row r="6591" spans="3:4" x14ac:dyDescent="0.25">
      <c r="C6591" s="5">
        <v>6581</v>
      </c>
      <c r="D6591" s="5"/>
    </row>
    <row r="6592" spans="3:4" x14ac:dyDescent="0.25">
      <c r="C6592" s="5">
        <v>6582</v>
      </c>
      <c r="D6592" s="5"/>
    </row>
    <row r="6593" spans="3:4" x14ac:dyDescent="0.25">
      <c r="C6593" s="5">
        <v>6583</v>
      </c>
      <c r="D6593" s="5"/>
    </row>
    <row r="6594" spans="3:4" x14ac:dyDescent="0.25">
      <c r="C6594" s="5">
        <v>6584</v>
      </c>
      <c r="D6594" s="5"/>
    </row>
    <row r="6595" spans="3:4" x14ac:dyDescent="0.25">
      <c r="C6595" s="5">
        <v>6585</v>
      </c>
      <c r="D6595" s="5"/>
    </row>
    <row r="6596" spans="3:4" x14ac:dyDescent="0.25">
      <c r="C6596" s="5">
        <v>6586</v>
      </c>
      <c r="D6596" s="5"/>
    </row>
    <row r="6597" spans="3:4" x14ac:dyDescent="0.25">
      <c r="C6597" s="5">
        <v>6587</v>
      </c>
      <c r="D6597" s="5"/>
    </row>
    <row r="6598" spans="3:4" x14ac:dyDescent="0.25">
      <c r="C6598" s="5">
        <v>6588</v>
      </c>
      <c r="D6598" s="5"/>
    </row>
    <row r="6599" spans="3:4" x14ac:dyDescent="0.25">
      <c r="C6599" s="5">
        <v>6589</v>
      </c>
      <c r="D6599" s="5"/>
    </row>
    <row r="6600" spans="3:4" x14ac:dyDescent="0.25">
      <c r="C6600" s="5">
        <v>6590</v>
      </c>
      <c r="D6600" s="5"/>
    </row>
    <row r="6601" spans="3:4" x14ac:dyDescent="0.25">
      <c r="C6601" s="5">
        <v>6591</v>
      </c>
      <c r="D6601" s="5"/>
    </row>
    <row r="6602" spans="3:4" x14ac:dyDescent="0.25">
      <c r="C6602" s="5">
        <v>6592</v>
      </c>
      <c r="D6602" s="5"/>
    </row>
    <row r="6603" spans="3:4" x14ac:dyDescent="0.25">
      <c r="C6603" s="5">
        <v>6593</v>
      </c>
      <c r="D6603" s="5"/>
    </row>
    <row r="6604" spans="3:4" x14ac:dyDescent="0.25">
      <c r="C6604" s="5">
        <v>6594</v>
      </c>
      <c r="D6604" s="5"/>
    </row>
    <row r="6605" spans="3:4" x14ac:dyDescent="0.25">
      <c r="C6605" s="5">
        <v>6595</v>
      </c>
      <c r="D6605" s="5"/>
    </row>
    <row r="6606" spans="3:4" x14ac:dyDescent="0.25">
      <c r="C6606" s="5">
        <v>6596</v>
      </c>
      <c r="D6606" s="5"/>
    </row>
    <row r="6607" spans="3:4" x14ac:dyDescent="0.25">
      <c r="C6607" s="5">
        <v>6597</v>
      </c>
      <c r="D6607" s="5"/>
    </row>
    <row r="6608" spans="3:4" x14ac:dyDescent="0.25">
      <c r="C6608" s="5">
        <v>6598</v>
      </c>
      <c r="D6608" s="5"/>
    </row>
    <row r="6609" spans="3:4" x14ac:dyDescent="0.25">
      <c r="C6609" s="5">
        <v>6599</v>
      </c>
      <c r="D6609" s="5"/>
    </row>
    <row r="6610" spans="3:4" x14ac:dyDescent="0.25">
      <c r="C6610" s="5">
        <v>6600</v>
      </c>
      <c r="D6610" s="5"/>
    </row>
    <row r="6611" spans="3:4" x14ac:dyDescent="0.25">
      <c r="C6611" s="5">
        <v>6601</v>
      </c>
      <c r="D6611" s="5"/>
    </row>
    <row r="6612" spans="3:4" x14ac:dyDescent="0.25">
      <c r="C6612" s="5">
        <v>6602</v>
      </c>
      <c r="D6612" s="5"/>
    </row>
    <row r="6613" spans="3:4" x14ac:dyDescent="0.25">
      <c r="C6613" s="5">
        <v>6603</v>
      </c>
      <c r="D6613" s="5"/>
    </row>
    <row r="6614" spans="3:4" x14ac:dyDescent="0.25">
      <c r="C6614" s="5">
        <v>6604</v>
      </c>
      <c r="D6614" s="5"/>
    </row>
    <row r="6615" spans="3:4" x14ac:dyDescent="0.25">
      <c r="C6615" s="5">
        <v>6605</v>
      </c>
      <c r="D6615" s="5"/>
    </row>
    <row r="6616" spans="3:4" x14ac:dyDescent="0.25">
      <c r="C6616" s="5">
        <v>6606</v>
      </c>
      <c r="D6616" s="5"/>
    </row>
    <row r="6617" spans="3:4" x14ac:dyDescent="0.25">
      <c r="C6617" s="5">
        <v>6607</v>
      </c>
      <c r="D6617" s="5"/>
    </row>
    <row r="6618" spans="3:4" x14ac:dyDescent="0.25">
      <c r="C6618" s="5">
        <v>6608</v>
      </c>
      <c r="D6618" s="5"/>
    </row>
    <row r="6619" spans="3:4" x14ac:dyDescent="0.25">
      <c r="C6619" s="5">
        <v>6609</v>
      </c>
      <c r="D6619" s="5"/>
    </row>
    <row r="6620" spans="3:4" x14ac:dyDescent="0.25">
      <c r="C6620" s="5">
        <v>6610</v>
      </c>
      <c r="D6620" s="5"/>
    </row>
    <row r="6621" spans="3:4" x14ac:dyDescent="0.25">
      <c r="C6621" s="5">
        <v>6611</v>
      </c>
      <c r="D6621" s="5"/>
    </row>
    <row r="6622" spans="3:4" x14ac:dyDescent="0.25">
      <c r="C6622" s="5">
        <v>6612</v>
      </c>
      <c r="D6622" s="5"/>
    </row>
    <row r="6623" spans="3:4" x14ac:dyDescent="0.25">
      <c r="C6623" s="5">
        <v>6613</v>
      </c>
      <c r="D6623" s="5"/>
    </row>
    <row r="6624" spans="3:4" x14ac:dyDescent="0.25">
      <c r="C6624" s="5">
        <v>6614</v>
      </c>
      <c r="D6624" s="5"/>
    </row>
    <row r="6625" spans="3:4" x14ac:dyDescent="0.25">
      <c r="C6625" s="5">
        <v>6615</v>
      </c>
      <c r="D6625" s="5"/>
    </row>
    <row r="6626" spans="3:4" x14ac:dyDescent="0.25">
      <c r="C6626" s="5">
        <v>6616</v>
      </c>
      <c r="D6626" s="5"/>
    </row>
    <row r="6627" spans="3:4" x14ac:dyDescent="0.25">
      <c r="C6627" s="5">
        <v>6617</v>
      </c>
      <c r="D6627" s="5"/>
    </row>
    <row r="6628" spans="3:4" x14ac:dyDescent="0.25">
      <c r="C6628" s="5">
        <v>6618</v>
      </c>
      <c r="D6628" s="5"/>
    </row>
    <row r="6629" spans="3:4" x14ac:dyDescent="0.25">
      <c r="C6629" s="5">
        <v>6619</v>
      </c>
      <c r="D6629" s="5"/>
    </row>
    <row r="6630" spans="3:4" x14ac:dyDescent="0.25">
      <c r="C6630" s="5">
        <v>6620</v>
      </c>
      <c r="D6630" s="5"/>
    </row>
    <row r="6631" spans="3:4" x14ac:dyDescent="0.25">
      <c r="C6631" s="5">
        <v>6621</v>
      </c>
      <c r="D6631" s="5"/>
    </row>
    <row r="6632" spans="3:4" x14ac:dyDescent="0.25">
      <c r="C6632" s="5">
        <v>6622</v>
      </c>
      <c r="D6632" s="5"/>
    </row>
    <row r="6633" spans="3:4" x14ac:dyDescent="0.25">
      <c r="C6633" s="5">
        <v>6623</v>
      </c>
      <c r="D6633" s="5"/>
    </row>
    <row r="6634" spans="3:4" x14ac:dyDescent="0.25">
      <c r="C6634" s="5">
        <v>6624</v>
      </c>
      <c r="D6634" s="5"/>
    </row>
    <row r="6635" spans="3:4" x14ac:dyDescent="0.25">
      <c r="C6635" s="5">
        <v>6625</v>
      </c>
      <c r="D6635" s="5"/>
    </row>
    <row r="6636" spans="3:4" x14ac:dyDescent="0.25">
      <c r="C6636" s="5">
        <v>6626</v>
      </c>
      <c r="D6636" s="5"/>
    </row>
    <row r="6637" spans="3:4" x14ac:dyDescent="0.25">
      <c r="C6637" s="5">
        <v>6627</v>
      </c>
      <c r="D6637" s="5"/>
    </row>
    <row r="6638" spans="3:4" x14ac:dyDescent="0.25">
      <c r="C6638" s="5">
        <v>6628</v>
      </c>
      <c r="D6638" s="5"/>
    </row>
    <row r="6639" spans="3:4" x14ac:dyDescent="0.25">
      <c r="C6639" s="5">
        <v>6629</v>
      </c>
      <c r="D6639" s="5"/>
    </row>
    <row r="6640" spans="3:4" x14ac:dyDescent="0.25">
      <c r="C6640" s="5">
        <v>6630</v>
      </c>
      <c r="D6640" s="5"/>
    </row>
    <row r="6641" spans="3:4" x14ac:dyDescent="0.25">
      <c r="C6641" s="5">
        <v>6631</v>
      </c>
      <c r="D6641" s="5"/>
    </row>
    <row r="6642" spans="3:4" x14ac:dyDescent="0.25">
      <c r="C6642" s="5">
        <v>6632</v>
      </c>
      <c r="D6642" s="5"/>
    </row>
    <row r="6643" spans="3:4" x14ac:dyDescent="0.25">
      <c r="C6643" s="5">
        <v>6633</v>
      </c>
      <c r="D6643" s="5"/>
    </row>
    <row r="6644" spans="3:4" x14ac:dyDescent="0.25">
      <c r="C6644" s="5">
        <v>6634</v>
      </c>
      <c r="D6644" s="5"/>
    </row>
    <row r="6645" spans="3:4" x14ac:dyDescent="0.25">
      <c r="C6645" s="5">
        <v>6635</v>
      </c>
      <c r="D6645" s="5"/>
    </row>
    <row r="6646" spans="3:4" x14ac:dyDescent="0.25">
      <c r="C6646" s="5">
        <v>6636</v>
      </c>
      <c r="D6646" s="5"/>
    </row>
    <row r="6647" spans="3:4" x14ac:dyDescent="0.25">
      <c r="C6647" s="5">
        <v>6637</v>
      </c>
      <c r="D6647" s="5"/>
    </row>
    <row r="6648" spans="3:4" x14ac:dyDescent="0.25">
      <c r="C6648" s="5">
        <v>6638</v>
      </c>
      <c r="D6648" s="5"/>
    </row>
    <row r="6649" spans="3:4" x14ac:dyDescent="0.25">
      <c r="C6649" s="5">
        <v>6639</v>
      </c>
      <c r="D6649" s="5"/>
    </row>
    <row r="6650" spans="3:4" x14ac:dyDescent="0.25">
      <c r="C6650" s="5">
        <v>6640</v>
      </c>
      <c r="D6650" s="5"/>
    </row>
    <row r="6651" spans="3:4" x14ac:dyDescent="0.25">
      <c r="C6651" s="5">
        <v>6641</v>
      </c>
      <c r="D6651" s="5"/>
    </row>
    <row r="6652" spans="3:4" x14ac:dyDescent="0.25">
      <c r="C6652" s="5">
        <v>6642</v>
      </c>
      <c r="D6652" s="5"/>
    </row>
    <row r="6653" spans="3:4" x14ac:dyDescent="0.25">
      <c r="C6653" s="5">
        <v>6643</v>
      </c>
      <c r="D6653" s="5"/>
    </row>
    <row r="6654" spans="3:4" x14ac:dyDescent="0.25">
      <c r="C6654" s="5">
        <v>6644</v>
      </c>
      <c r="D6654" s="5"/>
    </row>
    <row r="6655" spans="3:4" x14ac:dyDescent="0.25">
      <c r="C6655" s="5">
        <v>6645</v>
      </c>
      <c r="D6655" s="5"/>
    </row>
    <row r="6656" spans="3:4" x14ac:dyDescent="0.25">
      <c r="C6656" s="5">
        <v>6646</v>
      </c>
      <c r="D6656" s="5"/>
    </row>
    <row r="6657" spans="3:4" x14ac:dyDescent="0.25">
      <c r="C6657" s="5">
        <v>6647</v>
      </c>
      <c r="D6657" s="5"/>
    </row>
    <row r="6658" spans="3:4" x14ac:dyDescent="0.25">
      <c r="C6658" s="5">
        <v>6648</v>
      </c>
      <c r="D6658" s="5"/>
    </row>
    <row r="6659" spans="3:4" x14ac:dyDescent="0.25">
      <c r="C6659" s="5">
        <v>6649</v>
      </c>
      <c r="D6659" s="5"/>
    </row>
    <row r="6660" spans="3:4" x14ac:dyDescent="0.25">
      <c r="C6660" s="5">
        <v>6650</v>
      </c>
      <c r="D6660" s="5"/>
    </row>
    <row r="6661" spans="3:4" x14ac:dyDescent="0.25">
      <c r="C6661" s="5">
        <v>6651</v>
      </c>
      <c r="D6661" s="5"/>
    </row>
    <row r="6662" spans="3:4" x14ac:dyDescent="0.25">
      <c r="C6662" s="5">
        <v>6652</v>
      </c>
      <c r="D6662" s="5"/>
    </row>
    <row r="6663" spans="3:4" x14ac:dyDescent="0.25">
      <c r="C6663" s="5">
        <v>6653</v>
      </c>
      <c r="D6663" s="5"/>
    </row>
    <row r="6664" spans="3:4" x14ac:dyDescent="0.25">
      <c r="C6664" s="5">
        <v>6654</v>
      </c>
      <c r="D6664" s="5"/>
    </row>
    <row r="6665" spans="3:4" x14ac:dyDescent="0.25">
      <c r="C6665" s="5">
        <v>6655</v>
      </c>
      <c r="D6665" s="5"/>
    </row>
    <row r="6666" spans="3:4" x14ac:dyDescent="0.25">
      <c r="C6666" s="5">
        <v>6656</v>
      </c>
      <c r="D6666" s="5"/>
    </row>
    <row r="6667" spans="3:4" x14ac:dyDescent="0.25">
      <c r="C6667" s="5">
        <v>6657</v>
      </c>
      <c r="D6667" s="5"/>
    </row>
    <row r="6668" spans="3:4" x14ac:dyDescent="0.25">
      <c r="C6668" s="5">
        <v>6658</v>
      </c>
      <c r="D6668" s="5"/>
    </row>
    <row r="6669" spans="3:4" x14ac:dyDescent="0.25">
      <c r="C6669" s="5">
        <v>6659</v>
      </c>
      <c r="D6669" s="5"/>
    </row>
    <row r="6670" spans="3:4" x14ac:dyDescent="0.25">
      <c r="C6670" s="5">
        <v>6660</v>
      </c>
      <c r="D6670" s="5"/>
    </row>
    <row r="6671" spans="3:4" x14ac:dyDescent="0.25">
      <c r="C6671" s="5">
        <v>6661</v>
      </c>
      <c r="D6671" s="5"/>
    </row>
    <row r="6672" spans="3:4" x14ac:dyDescent="0.25">
      <c r="C6672" s="5">
        <v>6662</v>
      </c>
      <c r="D6672" s="5"/>
    </row>
    <row r="6673" spans="3:4" x14ac:dyDescent="0.25">
      <c r="C6673" s="5">
        <v>6663</v>
      </c>
      <c r="D6673" s="5"/>
    </row>
    <row r="6674" spans="3:4" x14ac:dyDescent="0.25">
      <c r="C6674" s="5">
        <v>6664</v>
      </c>
      <c r="D6674" s="5"/>
    </row>
    <row r="6675" spans="3:4" x14ac:dyDescent="0.25">
      <c r="C6675" s="5">
        <v>6665</v>
      </c>
      <c r="D6675" s="5"/>
    </row>
    <row r="6676" spans="3:4" x14ac:dyDescent="0.25">
      <c r="C6676" s="5">
        <v>6666</v>
      </c>
      <c r="D6676" s="5"/>
    </row>
    <row r="6677" spans="3:4" x14ac:dyDescent="0.25">
      <c r="C6677" s="5">
        <v>6667</v>
      </c>
      <c r="D6677" s="5"/>
    </row>
    <row r="6678" spans="3:4" x14ac:dyDescent="0.25">
      <c r="C6678" s="5">
        <v>6668</v>
      </c>
      <c r="D6678" s="5"/>
    </row>
    <row r="6679" spans="3:4" x14ac:dyDescent="0.25">
      <c r="C6679" s="5">
        <v>6669</v>
      </c>
      <c r="D6679" s="5"/>
    </row>
    <row r="6680" spans="3:4" x14ac:dyDescent="0.25">
      <c r="C6680" s="5">
        <v>6670</v>
      </c>
      <c r="D6680" s="5"/>
    </row>
    <row r="6681" spans="3:4" x14ac:dyDescent="0.25">
      <c r="C6681" s="5">
        <v>6671</v>
      </c>
      <c r="D6681" s="5"/>
    </row>
    <row r="6682" spans="3:4" x14ac:dyDescent="0.25">
      <c r="C6682" s="5">
        <v>6672</v>
      </c>
      <c r="D6682" s="5"/>
    </row>
    <row r="6683" spans="3:4" x14ac:dyDescent="0.25">
      <c r="C6683" s="5">
        <v>6673</v>
      </c>
      <c r="D6683" s="5"/>
    </row>
    <row r="6684" spans="3:4" x14ac:dyDescent="0.25">
      <c r="C6684" s="5">
        <v>6674</v>
      </c>
      <c r="D6684" s="5"/>
    </row>
    <row r="6685" spans="3:4" x14ac:dyDescent="0.25">
      <c r="C6685" s="5">
        <v>6675</v>
      </c>
      <c r="D6685" s="5"/>
    </row>
    <row r="6686" spans="3:4" x14ac:dyDescent="0.25">
      <c r="C6686" s="5">
        <v>6676</v>
      </c>
      <c r="D6686" s="5"/>
    </row>
    <row r="6687" spans="3:4" x14ac:dyDescent="0.25">
      <c r="C6687" s="5">
        <v>6677</v>
      </c>
      <c r="D6687" s="5"/>
    </row>
    <row r="6688" spans="3:4" x14ac:dyDescent="0.25">
      <c r="C6688" s="5">
        <v>6678</v>
      </c>
      <c r="D6688" s="5"/>
    </row>
    <row r="6689" spans="3:4" x14ac:dyDescent="0.25">
      <c r="C6689" s="5">
        <v>6679</v>
      </c>
      <c r="D6689" s="5"/>
    </row>
    <row r="6690" spans="3:4" x14ac:dyDescent="0.25">
      <c r="C6690" s="5">
        <v>6680</v>
      </c>
      <c r="D6690" s="5"/>
    </row>
    <row r="6691" spans="3:4" x14ac:dyDescent="0.25">
      <c r="C6691" s="5">
        <v>6681</v>
      </c>
      <c r="D6691" s="5"/>
    </row>
    <row r="6692" spans="3:4" x14ac:dyDescent="0.25">
      <c r="C6692" s="5">
        <v>6682</v>
      </c>
      <c r="D6692" s="5"/>
    </row>
    <row r="6693" spans="3:4" x14ac:dyDescent="0.25">
      <c r="C6693" s="5">
        <v>6683</v>
      </c>
      <c r="D6693" s="5"/>
    </row>
    <row r="6694" spans="3:4" x14ac:dyDescent="0.25">
      <c r="C6694" s="5">
        <v>6684</v>
      </c>
      <c r="D6694" s="5"/>
    </row>
    <row r="6695" spans="3:4" x14ac:dyDescent="0.25">
      <c r="C6695" s="5">
        <v>6685</v>
      </c>
      <c r="D6695" s="5"/>
    </row>
    <row r="6696" spans="3:4" x14ac:dyDescent="0.25">
      <c r="C6696" s="5">
        <v>6686</v>
      </c>
      <c r="D6696" s="5"/>
    </row>
    <row r="6697" spans="3:4" x14ac:dyDescent="0.25">
      <c r="C6697" s="5">
        <v>6687</v>
      </c>
      <c r="D6697" s="5"/>
    </row>
    <row r="6698" spans="3:4" x14ac:dyDescent="0.25">
      <c r="C6698" s="5">
        <v>6688</v>
      </c>
      <c r="D6698" s="5"/>
    </row>
    <row r="6699" spans="3:4" x14ac:dyDescent="0.25">
      <c r="C6699" s="5">
        <v>6689</v>
      </c>
      <c r="D6699" s="5"/>
    </row>
    <row r="6700" spans="3:4" x14ac:dyDescent="0.25">
      <c r="C6700" s="5">
        <v>6690</v>
      </c>
      <c r="D6700" s="5"/>
    </row>
    <row r="6701" spans="3:4" x14ac:dyDescent="0.25">
      <c r="C6701" s="5">
        <v>6691</v>
      </c>
      <c r="D6701" s="5"/>
    </row>
    <row r="6702" spans="3:4" x14ac:dyDescent="0.25">
      <c r="C6702" s="5">
        <v>6692</v>
      </c>
      <c r="D6702" s="5"/>
    </row>
    <row r="6703" spans="3:4" x14ac:dyDescent="0.25">
      <c r="C6703" s="5">
        <v>6693</v>
      </c>
      <c r="D6703" s="5"/>
    </row>
    <row r="6704" spans="3:4" x14ac:dyDescent="0.25">
      <c r="C6704" s="5">
        <v>6694</v>
      </c>
      <c r="D6704" s="5"/>
    </row>
    <row r="6705" spans="3:4" x14ac:dyDescent="0.25">
      <c r="C6705" s="5">
        <v>6695</v>
      </c>
      <c r="D6705" s="5"/>
    </row>
    <row r="6706" spans="3:4" x14ac:dyDescent="0.25">
      <c r="C6706" s="5">
        <v>6696</v>
      </c>
      <c r="D6706" s="5"/>
    </row>
    <row r="6707" spans="3:4" x14ac:dyDescent="0.25">
      <c r="C6707" s="5">
        <v>6697</v>
      </c>
      <c r="D6707" s="5"/>
    </row>
    <row r="6708" spans="3:4" x14ac:dyDescent="0.25">
      <c r="C6708" s="5">
        <v>6698</v>
      </c>
      <c r="D6708" s="5"/>
    </row>
    <row r="6709" spans="3:4" x14ac:dyDescent="0.25">
      <c r="C6709" s="5">
        <v>6699</v>
      </c>
      <c r="D6709" s="5"/>
    </row>
    <row r="6710" spans="3:4" x14ac:dyDescent="0.25">
      <c r="C6710" s="5">
        <v>6700</v>
      </c>
      <c r="D6710" s="5"/>
    </row>
    <row r="6711" spans="3:4" x14ac:dyDescent="0.25">
      <c r="C6711" s="5">
        <v>6701</v>
      </c>
      <c r="D6711" s="5"/>
    </row>
    <row r="6712" spans="3:4" x14ac:dyDescent="0.25">
      <c r="C6712" s="5">
        <v>6702</v>
      </c>
      <c r="D6712" s="5"/>
    </row>
    <row r="6713" spans="3:4" x14ac:dyDescent="0.25">
      <c r="C6713" s="5">
        <v>6703</v>
      </c>
      <c r="D6713" s="5"/>
    </row>
    <row r="6714" spans="3:4" x14ac:dyDescent="0.25">
      <c r="C6714" s="5">
        <v>6704</v>
      </c>
      <c r="D6714" s="5"/>
    </row>
    <row r="6715" spans="3:4" x14ac:dyDescent="0.25">
      <c r="C6715" s="5">
        <v>6705</v>
      </c>
      <c r="D6715" s="5"/>
    </row>
    <row r="6716" spans="3:4" x14ac:dyDescent="0.25">
      <c r="C6716" s="5">
        <v>6706</v>
      </c>
      <c r="D6716" s="5"/>
    </row>
    <row r="6717" spans="3:4" x14ac:dyDescent="0.25">
      <c r="C6717" s="5">
        <v>6707</v>
      </c>
      <c r="D6717" s="5"/>
    </row>
    <row r="6718" spans="3:4" x14ac:dyDescent="0.25">
      <c r="C6718" s="5">
        <v>6708</v>
      </c>
      <c r="D6718" s="5"/>
    </row>
    <row r="6719" spans="3:4" x14ac:dyDescent="0.25">
      <c r="C6719" s="5">
        <v>6709</v>
      </c>
      <c r="D6719" s="5"/>
    </row>
    <row r="6720" spans="3:4" x14ac:dyDescent="0.25">
      <c r="C6720" s="5">
        <v>6710</v>
      </c>
      <c r="D6720" s="5"/>
    </row>
    <row r="6721" spans="3:4" x14ac:dyDescent="0.25">
      <c r="C6721" s="5">
        <v>6711</v>
      </c>
      <c r="D6721" s="5"/>
    </row>
    <row r="6722" spans="3:4" x14ac:dyDescent="0.25">
      <c r="C6722" s="5">
        <v>6712</v>
      </c>
      <c r="D6722" s="5"/>
    </row>
    <row r="6723" spans="3:4" x14ac:dyDescent="0.25">
      <c r="C6723" s="5">
        <v>6713</v>
      </c>
      <c r="D6723" s="5"/>
    </row>
    <row r="6724" spans="3:4" x14ac:dyDescent="0.25">
      <c r="C6724" s="5">
        <v>6714</v>
      </c>
      <c r="D6724" s="5"/>
    </row>
    <row r="6725" spans="3:4" x14ac:dyDescent="0.25">
      <c r="C6725" s="5">
        <v>6715</v>
      </c>
      <c r="D6725" s="5"/>
    </row>
    <row r="6726" spans="3:4" x14ac:dyDescent="0.25">
      <c r="C6726" s="5">
        <v>6716</v>
      </c>
      <c r="D6726" s="5"/>
    </row>
    <row r="6727" spans="3:4" x14ac:dyDescent="0.25">
      <c r="C6727" s="5">
        <v>6717</v>
      </c>
      <c r="D6727" s="5"/>
    </row>
    <row r="6728" spans="3:4" x14ac:dyDescent="0.25">
      <c r="C6728" s="5">
        <v>6718</v>
      </c>
      <c r="D6728" s="5"/>
    </row>
    <row r="6729" spans="3:4" x14ac:dyDescent="0.25">
      <c r="C6729" s="5">
        <v>6719</v>
      </c>
      <c r="D6729" s="5"/>
    </row>
    <row r="6730" spans="3:4" x14ac:dyDescent="0.25">
      <c r="C6730" s="5">
        <v>6720</v>
      </c>
      <c r="D6730" s="5"/>
    </row>
    <row r="6731" spans="3:4" x14ac:dyDescent="0.25">
      <c r="C6731" s="5">
        <v>6721</v>
      </c>
      <c r="D6731" s="5"/>
    </row>
    <row r="6732" spans="3:4" x14ac:dyDescent="0.25">
      <c r="C6732" s="5">
        <v>6722</v>
      </c>
      <c r="D6732" s="5"/>
    </row>
    <row r="6733" spans="3:4" x14ac:dyDescent="0.25">
      <c r="C6733" s="5">
        <v>6723</v>
      </c>
      <c r="D6733" s="5"/>
    </row>
    <row r="6734" spans="3:4" x14ac:dyDescent="0.25">
      <c r="C6734" s="5">
        <v>6724</v>
      </c>
      <c r="D6734" s="5"/>
    </row>
    <row r="6735" spans="3:4" x14ac:dyDescent="0.25">
      <c r="C6735" s="5">
        <v>6725</v>
      </c>
      <c r="D6735" s="5"/>
    </row>
    <row r="6736" spans="3:4" x14ac:dyDescent="0.25">
      <c r="C6736" s="5">
        <v>6726</v>
      </c>
      <c r="D6736" s="5"/>
    </row>
    <row r="6737" spans="3:4" x14ac:dyDescent="0.25">
      <c r="C6737" s="5">
        <v>6727</v>
      </c>
      <c r="D6737" s="5"/>
    </row>
    <row r="6738" spans="3:4" x14ac:dyDescent="0.25">
      <c r="C6738" s="5">
        <v>6728</v>
      </c>
      <c r="D6738" s="5"/>
    </row>
    <row r="6739" spans="3:4" x14ac:dyDescent="0.25">
      <c r="C6739" s="5">
        <v>6729</v>
      </c>
      <c r="D6739" s="5"/>
    </row>
    <row r="6740" spans="3:4" x14ac:dyDescent="0.25">
      <c r="C6740" s="5">
        <v>6730</v>
      </c>
      <c r="D6740" s="5"/>
    </row>
    <row r="6741" spans="3:4" x14ac:dyDescent="0.25">
      <c r="C6741" s="5">
        <v>6731</v>
      </c>
      <c r="D6741" s="5"/>
    </row>
    <row r="6742" spans="3:4" x14ac:dyDescent="0.25">
      <c r="C6742" s="5">
        <v>6732</v>
      </c>
      <c r="D6742" s="5"/>
    </row>
    <row r="6743" spans="3:4" x14ac:dyDescent="0.25">
      <c r="C6743" s="5">
        <v>6733</v>
      </c>
      <c r="D6743" s="5"/>
    </row>
    <row r="6744" spans="3:4" x14ac:dyDescent="0.25">
      <c r="C6744" s="5">
        <v>6734</v>
      </c>
      <c r="D6744" s="5"/>
    </row>
    <row r="6745" spans="3:4" x14ac:dyDescent="0.25">
      <c r="C6745" s="5">
        <v>6735</v>
      </c>
      <c r="D6745" s="5"/>
    </row>
    <row r="6746" spans="3:4" x14ac:dyDescent="0.25">
      <c r="C6746" s="5">
        <v>6736</v>
      </c>
      <c r="D6746" s="5"/>
    </row>
    <row r="6747" spans="3:4" x14ac:dyDescent="0.25">
      <c r="C6747" s="5">
        <v>6737</v>
      </c>
      <c r="D6747" s="5"/>
    </row>
    <row r="6748" spans="3:4" x14ac:dyDescent="0.25">
      <c r="C6748" s="5">
        <v>6738</v>
      </c>
      <c r="D6748" s="5"/>
    </row>
    <row r="6749" spans="3:4" x14ac:dyDescent="0.25">
      <c r="C6749" s="5">
        <v>6739</v>
      </c>
      <c r="D6749" s="5"/>
    </row>
    <row r="6750" spans="3:4" x14ac:dyDescent="0.25">
      <c r="C6750" s="5">
        <v>6740</v>
      </c>
      <c r="D6750" s="5"/>
    </row>
    <row r="6751" spans="3:4" x14ac:dyDescent="0.25">
      <c r="C6751" s="5">
        <v>6741</v>
      </c>
      <c r="D6751" s="5"/>
    </row>
    <row r="6752" spans="3:4" x14ac:dyDescent="0.25">
      <c r="C6752" s="5">
        <v>6742</v>
      </c>
      <c r="D6752" s="5"/>
    </row>
    <row r="6753" spans="3:4" x14ac:dyDescent="0.25">
      <c r="C6753" s="5">
        <v>6743</v>
      </c>
      <c r="D6753" s="5"/>
    </row>
    <row r="6754" spans="3:4" x14ac:dyDescent="0.25">
      <c r="C6754" s="5">
        <v>6744</v>
      </c>
      <c r="D6754" s="5"/>
    </row>
    <row r="6755" spans="3:4" x14ac:dyDescent="0.25">
      <c r="C6755" s="5">
        <v>6745</v>
      </c>
      <c r="D6755" s="5"/>
    </row>
    <row r="6756" spans="3:4" x14ac:dyDescent="0.25">
      <c r="C6756" s="5">
        <v>6746</v>
      </c>
      <c r="D6756" s="5"/>
    </row>
    <row r="6757" spans="3:4" x14ac:dyDescent="0.25">
      <c r="C6757" s="5">
        <v>6747</v>
      </c>
      <c r="D6757" s="5"/>
    </row>
    <row r="6758" spans="3:4" x14ac:dyDescent="0.25">
      <c r="C6758" s="5">
        <v>6748</v>
      </c>
      <c r="D6758" s="5"/>
    </row>
    <row r="6759" spans="3:4" x14ac:dyDescent="0.25">
      <c r="C6759" s="5">
        <v>6749</v>
      </c>
      <c r="D6759" s="5"/>
    </row>
    <row r="6760" spans="3:4" x14ac:dyDescent="0.25">
      <c r="C6760" s="5">
        <v>6750</v>
      </c>
      <c r="D6760" s="5"/>
    </row>
    <row r="6761" spans="3:4" x14ac:dyDescent="0.25">
      <c r="C6761" s="5">
        <v>6751</v>
      </c>
      <c r="D6761" s="5"/>
    </row>
    <row r="6762" spans="3:4" x14ac:dyDescent="0.25">
      <c r="C6762" s="5">
        <v>6752</v>
      </c>
      <c r="D6762" s="5"/>
    </row>
    <row r="6763" spans="3:4" x14ac:dyDescent="0.25">
      <c r="C6763" s="5">
        <v>6753</v>
      </c>
      <c r="D6763" s="5"/>
    </row>
    <row r="6764" spans="3:4" x14ac:dyDescent="0.25">
      <c r="C6764" s="5">
        <v>6754</v>
      </c>
      <c r="D6764" s="5"/>
    </row>
    <row r="6765" spans="3:4" x14ac:dyDescent="0.25">
      <c r="C6765" s="5">
        <v>6755</v>
      </c>
      <c r="D6765" s="5"/>
    </row>
    <row r="6766" spans="3:4" x14ac:dyDescent="0.25">
      <c r="C6766" s="5">
        <v>6756</v>
      </c>
      <c r="D6766" s="5"/>
    </row>
    <row r="6767" spans="3:4" x14ac:dyDescent="0.25">
      <c r="C6767" s="5">
        <v>6757</v>
      </c>
      <c r="D6767" s="5"/>
    </row>
    <row r="6768" spans="3:4" x14ac:dyDescent="0.25">
      <c r="C6768" s="5">
        <v>6758</v>
      </c>
      <c r="D6768" s="5"/>
    </row>
    <row r="6769" spans="3:4" x14ac:dyDescent="0.25">
      <c r="C6769" s="5">
        <v>6759</v>
      </c>
      <c r="D6769" s="5"/>
    </row>
    <row r="6770" spans="3:4" x14ac:dyDescent="0.25">
      <c r="C6770" s="5">
        <v>6760</v>
      </c>
      <c r="D6770" s="5"/>
    </row>
    <row r="6771" spans="3:4" x14ac:dyDescent="0.25">
      <c r="C6771" s="5">
        <v>6761</v>
      </c>
      <c r="D6771" s="5"/>
    </row>
    <row r="6772" spans="3:4" x14ac:dyDescent="0.25">
      <c r="C6772" s="5">
        <v>6762</v>
      </c>
      <c r="D6772" s="5"/>
    </row>
    <row r="6773" spans="3:4" x14ac:dyDescent="0.25">
      <c r="C6773" s="5">
        <v>6763</v>
      </c>
      <c r="D6773" s="5"/>
    </row>
    <row r="6774" spans="3:4" x14ac:dyDescent="0.25">
      <c r="C6774" s="5">
        <v>6764</v>
      </c>
      <c r="D6774" s="5"/>
    </row>
    <row r="6775" spans="3:4" x14ac:dyDescent="0.25">
      <c r="C6775" s="5">
        <v>6765</v>
      </c>
      <c r="D6775" s="5"/>
    </row>
    <row r="6776" spans="3:4" x14ac:dyDescent="0.25">
      <c r="C6776" s="5">
        <v>6766</v>
      </c>
      <c r="D6776" s="5"/>
    </row>
    <row r="6777" spans="3:4" x14ac:dyDescent="0.25">
      <c r="C6777" s="5">
        <v>6767</v>
      </c>
      <c r="D6777" s="5"/>
    </row>
    <row r="6778" spans="3:4" x14ac:dyDescent="0.25">
      <c r="C6778" s="5">
        <v>6768</v>
      </c>
      <c r="D6778" s="5"/>
    </row>
    <row r="6779" spans="3:4" x14ac:dyDescent="0.25">
      <c r="C6779" s="5">
        <v>6769</v>
      </c>
      <c r="D6779" s="5"/>
    </row>
    <row r="6780" spans="3:4" x14ac:dyDescent="0.25">
      <c r="C6780" s="5">
        <v>6770</v>
      </c>
      <c r="D6780" s="5"/>
    </row>
    <row r="6781" spans="3:4" x14ac:dyDescent="0.25">
      <c r="C6781" s="5">
        <v>6771</v>
      </c>
      <c r="D6781" s="5"/>
    </row>
    <row r="6782" spans="3:4" x14ac:dyDescent="0.25">
      <c r="C6782" s="5">
        <v>6772</v>
      </c>
      <c r="D6782" s="5"/>
    </row>
    <row r="6783" spans="3:4" x14ac:dyDescent="0.25">
      <c r="C6783" s="5">
        <v>6773</v>
      </c>
      <c r="D6783" s="5"/>
    </row>
    <row r="6784" spans="3:4" x14ac:dyDescent="0.25">
      <c r="C6784" s="5">
        <v>6774</v>
      </c>
      <c r="D6784" s="5"/>
    </row>
    <row r="6785" spans="3:4" x14ac:dyDescent="0.25">
      <c r="C6785" s="5">
        <v>6775</v>
      </c>
      <c r="D6785" s="5"/>
    </row>
    <row r="6786" spans="3:4" x14ac:dyDescent="0.25">
      <c r="C6786" s="5">
        <v>6776</v>
      </c>
      <c r="D6786" s="5"/>
    </row>
    <row r="6787" spans="3:4" x14ac:dyDescent="0.25">
      <c r="C6787" s="5">
        <v>6777</v>
      </c>
      <c r="D6787" s="5"/>
    </row>
    <row r="6788" spans="3:4" x14ac:dyDescent="0.25">
      <c r="C6788" s="5">
        <v>6778</v>
      </c>
      <c r="D6788" s="5"/>
    </row>
    <row r="6789" spans="3:4" x14ac:dyDescent="0.25">
      <c r="C6789" s="5">
        <v>6779</v>
      </c>
      <c r="D6789" s="5"/>
    </row>
    <row r="6790" spans="3:4" x14ac:dyDescent="0.25">
      <c r="C6790" s="5">
        <v>6780</v>
      </c>
      <c r="D6790" s="5"/>
    </row>
    <row r="6791" spans="3:4" x14ac:dyDescent="0.25">
      <c r="C6791" s="5">
        <v>6781</v>
      </c>
      <c r="D6791" s="5"/>
    </row>
    <row r="6792" spans="3:4" x14ac:dyDescent="0.25">
      <c r="C6792" s="5">
        <v>6782</v>
      </c>
      <c r="D6792" s="5"/>
    </row>
    <row r="6793" spans="3:4" x14ac:dyDescent="0.25">
      <c r="C6793" s="5">
        <v>6783</v>
      </c>
      <c r="D6793" s="5"/>
    </row>
    <row r="6794" spans="3:4" x14ac:dyDescent="0.25">
      <c r="C6794" s="5">
        <v>6784</v>
      </c>
      <c r="D6794" s="5"/>
    </row>
    <row r="6795" spans="3:4" x14ac:dyDescent="0.25">
      <c r="C6795" s="5">
        <v>6785</v>
      </c>
      <c r="D6795" s="5"/>
    </row>
    <row r="6796" spans="3:4" x14ac:dyDescent="0.25">
      <c r="C6796" s="5">
        <v>6786</v>
      </c>
      <c r="D6796" s="5"/>
    </row>
    <row r="6797" spans="3:4" x14ac:dyDescent="0.25">
      <c r="C6797" s="5">
        <v>6787</v>
      </c>
      <c r="D6797" s="5"/>
    </row>
    <row r="6798" spans="3:4" x14ac:dyDescent="0.25">
      <c r="C6798" s="5">
        <v>6788</v>
      </c>
      <c r="D6798" s="5"/>
    </row>
    <row r="6799" spans="3:4" x14ac:dyDescent="0.25">
      <c r="C6799" s="5">
        <v>6789</v>
      </c>
      <c r="D6799" s="5"/>
    </row>
    <row r="6800" spans="3:4" x14ac:dyDescent="0.25">
      <c r="C6800" s="5">
        <v>6790</v>
      </c>
      <c r="D6800" s="5"/>
    </row>
    <row r="6801" spans="3:4" x14ac:dyDescent="0.25">
      <c r="C6801" s="5">
        <v>6791</v>
      </c>
      <c r="D6801" s="5"/>
    </row>
    <row r="6802" spans="3:4" x14ac:dyDescent="0.25">
      <c r="C6802" s="5">
        <v>6792</v>
      </c>
      <c r="D6802" s="5"/>
    </row>
    <row r="6803" spans="3:4" x14ac:dyDescent="0.25">
      <c r="C6803" s="5">
        <v>6793</v>
      </c>
      <c r="D6803" s="5"/>
    </row>
    <row r="6804" spans="3:4" x14ac:dyDescent="0.25">
      <c r="C6804" s="5">
        <v>6794</v>
      </c>
      <c r="D6804" s="5"/>
    </row>
    <row r="6805" spans="3:4" x14ac:dyDescent="0.25">
      <c r="C6805" s="5">
        <v>6795</v>
      </c>
      <c r="D6805" s="5"/>
    </row>
    <row r="6806" spans="3:4" x14ac:dyDescent="0.25">
      <c r="C6806" s="5">
        <v>6796</v>
      </c>
      <c r="D6806" s="5"/>
    </row>
    <row r="6807" spans="3:4" x14ac:dyDescent="0.25">
      <c r="C6807" s="5">
        <v>6797</v>
      </c>
      <c r="D6807" s="5"/>
    </row>
    <row r="6808" spans="3:4" x14ac:dyDescent="0.25">
      <c r="C6808" s="5">
        <v>6798</v>
      </c>
      <c r="D6808" s="5"/>
    </row>
    <row r="6809" spans="3:4" x14ac:dyDescent="0.25">
      <c r="C6809" s="5">
        <v>6799</v>
      </c>
      <c r="D6809" s="5"/>
    </row>
    <row r="6810" spans="3:4" x14ac:dyDescent="0.25">
      <c r="C6810" s="5">
        <v>6800</v>
      </c>
      <c r="D6810" s="5"/>
    </row>
    <row r="6811" spans="3:4" x14ac:dyDescent="0.25">
      <c r="C6811" s="5">
        <v>6801</v>
      </c>
      <c r="D6811" s="5"/>
    </row>
    <row r="6812" spans="3:4" x14ac:dyDescent="0.25">
      <c r="C6812" s="5">
        <v>6802</v>
      </c>
      <c r="D6812" s="5"/>
    </row>
    <row r="6813" spans="3:4" x14ac:dyDescent="0.25">
      <c r="C6813" s="5">
        <v>6803</v>
      </c>
      <c r="D6813" s="5"/>
    </row>
    <row r="6814" spans="3:4" x14ac:dyDescent="0.25">
      <c r="C6814" s="5">
        <v>6804</v>
      </c>
      <c r="D6814" s="5"/>
    </row>
    <row r="6815" spans="3:4" x14ac:dyDescent="0.25">
      <c r="C6815" s="5">
        <v>6805</v>
      </c>
      <c r="D6815" s="5"/>
    </row>
    <row r="6816" spans="3:4" x14ac:dyDescent="0.25">
      <c r="C6816" s="5">
        <v>6806</v>
      </c>
      <c r="D6816" s="5"/>
    </row>
    <row r="6817" spans="3:4" x14ac:dyDescent="0.25">
      <c r="C6817" s="5">
        <v>6807</v>
      </c>
      <c r="D6817" s="5"/>
    </row>
    <row r="6818" spans="3:4" x14ac:dyDescent="0.25">
      <c r="C6818" s="5">
        <v>6808</v>
      </c>
      <c r="D6818" s="5"/>
    </row>
    <row r="6819" spans="3:4" x14ac:dyDescent="0.25">
      <c r="C6819" s="5">
        <v>6809</v>
      </c>
      <c r="D6819" s="5"/>
    </row>
    <row r="6820" spans="3:4" x14ac:dyDescent="0.25">
      <c r="C6820" s="5">
        <v>6810</v>
      </c>
      <c r="D6820" s="5"/>
    </row>
    <row r="6821" spans="3:4" x14ac:dyDescent="0.25">
      <c r="C6821" s="5">
        <v>6811</v>
      </c>
      <c r="D6821" s="5"/>
    </row>
    <row r="6822" spans="3:4" x14ac:dyDescent="0.25">
      <c r="C6822" s="5">
        <v>6812</v>
      </c>
      <c r="D6822" s="5"/>
    </row>
    <row r="6823" spans="3:4" x14ac:dyDescent="0.25">
      <c r="C6823" s="5">
        <v>6813</v>
      </c>
      <c r="D6823" s="5"/>
    </row>
    <row r="6824" spans="3:4" x14ac:dyDescent="0.25">
      <c r="C6824" s="5">
        <v>6814</v>
      </c>
      <c r="D6824" s="5"/>
    </row>
    <row r="6825" spans="3:4" x14ac:dyDescent="0.25">
      <c r="C6825" s="5">
        <v>6815</v>
      </c>
      <c r="D6825" s="5"/>
    </row>
    <row r="6826" spans="3:4" x14ac:dyDescent="0.25">
      <c r="C6826" s="5">
        <v>6816</v>
      </c>
      <c r="D6826" s="5"/>
    </row>
    <row r="6827" spans="3:4" x14ac:dyDescent="0.25">
      <c r="C6827" s="5">
        <v>6817</v>
      </c>
      <c r="D6827" s="5"/>
    </row>
    <row r="6828" spans="3:4" x14ac:dyDescent="0.25">
      <c r="C6828" s="5">
        <v>6818</v>
      </c>
      <c r="D6828" s="5"/>
    </row>
    <row r="6829" spans="3:4" x14ac:dyDescent="0.25">
      <c r="C6829" s="5">
        <v>6819</v>
      </c>
      <c r="D6829" s="5"/>
    </row>
    <row r="6830" spans="3:4" x14ac:dyDescent="0.25">
      <c r="C6830" s="5">
        <v>6820</v>
      </c>
      <c r="D6830" s="5"/>
    </row>
    <row r="6831" spans="3:4" x14ac:dyDescent="0.25">
      <c r="C6831" s="5">
        <v>6821</v>
      </c>
      <c r="D6831" s="5"/>
    </row>
    <row r="6832" spans="3:4" x14ac:dyDescent="0.25">
      <c r="C6832" s="5">
        <v>6822</v>
      </c>
      <c r="D6832" s="5"/>
    </row>
    <row r="6833" spans="3:4" x14ac:dyDescent="0.25">
      <c r="C6833" s="5">
        <v>6823</v>
      </c>
      <c r="D6833" s="5"/>
    </row>
    <row r="6834" spans="3:4" x14ac:dyDescent="0.25">
      <c r="C6834" s="5">
        <v>6824</v>
      </c>
      <c r="D6834" s="5"/>
    </row>
    <row r="6835" spans="3:4" x14ac:dyDescent="0.25">
      <c r="C6835" s="5">
        <v>6825</v>
      </c>
      <c r="D6835" s="5"/>
    </row>
    <row r="6836" spans="3:4" x14ac:dyDescent="0.25">
      <c r="C6836" s="5">
        <v>6826</v>
      </c>
      <c r="D6836" s="5"/>
    </row>
    <row r="6837" spans="3:4" x14ac:dyDescent="0.25">
      <c r="C6837" s="5">
        <v>6827</v>
      </c>
      <c r="D6837" s="5"/>
    </row>
    <row r="6838" spans="3:4" x14ac:dyDescent="0.25">
      <c r="C6838" s="5">
        <v>6828</v>
      </c>
      <c r="D6838" s="5"/>
    </row>
    <row r="6839" spans="3:4" x14ac:dyDescent="0.25">
      <c r="C6839" s="5">
        <v>6829</v>
      </c>
      <c r="D6839" s="5"/>
    </row>
    <row r="6840" spans="3:4" x14ac:dyDescent="0.25">
      <c r="C6840" s="5">
        <v>6830</v>
      </c>
      <c r="D6840" s="5"/>
    </row>
    <row r="6841" spans="3:4" x14ac:dyDescent="0.25">
      <c r="C6841" s="5">
        <v>6831</v>
      </c>
      <c r="D6841" s="5"/>
    </row>
    <row r="6842" spans="3:4" x14ac:dyDescent="0.25">
      <c r="C6842" s="5">
        <v>6832</v>
      </c>
      <c r="D6842" s="5"/>
    </row>
    <row r="6843" spans="3:4" x14ac:dyDescent="0.25">
      <c r="C6843" s="5">
        <v>6833</v>
      </c>
      <c r="D6843" s="5"/>
    </row>
    <row r="6844" spans="3:4" x14ac:dyDescent="0.25">
      <c r="C6844" s="5">
        <v>6834</v>
      </c>
      <c r="D6844" s="5"/>
    </row>
    <row r="6845" spans="3:4" x14ac:dyDescent="0.25">
      <c r="C6845" s="5">
        <v>6835</v>
      </c>
      <c r="D6845" s="5"/>
    </row>
    <row r="6846" spans="3:4" x14ac:dyDescent="0.25">
      <c r="C6846" s="5">
        <v>6836</v>
      </c>
      <c r="D6846" s="5"/>
    </row>
    <row r="6847" spans="3:4" x14ac:dyDescent="0.25">
      <c r="C6847" s="5">
        <v>6837</v>
      </c>
      <c r="D6847" s="5"/>
    </row>
    <row r="6848" spans="3:4" x14ac:dyDescent="0.25">
      <c r="C6848" s="5">
        <v>6838</v>
      </c>
      <c r="D6848" s="5"/>
    </row>
    <row r="6849" spans="3:4" x14ac:dyDescent="0.25">
      <c r="C6849" s="5">
        <v>6839</v>
      </c>
      <c r="D6849" s="5"/>
    </row>
    <row r="6850" spans="3:4" x14ac:dyDescent="0.25">
      <c r="C6850" s="5">
        <v>6840</v>
      </c>
      <c r="D6850" s="5"/>
    </row>
    <row r="6851" spans="3:4" x14ac:dyDescent="0.25">
      <c r="C6851" s="5">
        <v>6841</v>
      </c>
      <c r="D6851" s="5"/>
    </row>
    <row r="6852" spans="3:4" x14ac:dyDescent="0.25">
      <c r="C6852" s="5">
        <v>6842</v>
      </c>
      <c r="D6852" s="5"/>
    </row>
    <row r="6853" spans="3:4" x14ac:dyDescent="0.25">
      <c r="C6853" s="5">
        <v>6843</v>
      </c>
      <c r="D6853" s="5"/>
    </row>
    <row r="6854" spans="3:4" x14ac:dyDescent="0.25">
      <c r="C6854" s="5">
        <v>6844</v>
      </c>
      <c r="D6854" s="5"/>
    </row>
    <row r="6855" spans="3:4" x14ac:dyDescent="0.25">
      <c r="C6855" s="5">
        <v>6845</v>
      </c>
      <c r="D6855" s="5"/>
    </row>
    <row r="6856" spans="3:4" x14ac:dyDescent="0.25">
      <c r="C6856" s="5">
        <v>6846</v>
      </c>
      <c r="D6856" s="5"/>
    </row>
    <row r="6857" spans="3:4" x14ac:dyDescent="0.25">
      <c r="C6857" s="5">
        <v>6847</v>
      </c>
      <c r="D6857" s="5"/>
    </row>
    <row r="6858" spans="3:4" x14ac:dyDescent="0.25">
      <c r="C6858" s="5">
        <v>6848</v>
      </c>
      <c r="D6858" s="5"/>
    </row>
    <row r="6859" spans="3:4" x14ac:dyDescent="0.25">
      <c r="C6859" s="5">
        <v>6849</v>
      </c>
      <c r="D6859" s="5"/>
    </row>
    <row r="6860" spans="3:4" x14ac:dyDescent="0.25">
      <c r="C6860" s="5">
        <v>6850</v>
      </c>
      <c r="D6860" s="5"/>
    </row>
    <row r="6861" spans="3:4" x14ac:dyDescent="0.25">
      <c r="C6861" s="5">
        <v>6851</v>
      </c>
      <c r="D6861" s="5"/>
    </row>
    <row r="6862" spans="3:4" x14ac:dyDescent="0.25">
      <c r="C6862" s="5">
        <v>6852</v>
      </c>
      <c r="D6862" s="5"/>
    </row>
    <row r="6863" spans="3:4" x14ac:dyDescent="0.25">
      <c r="C6863" s="5">
        <v>6853</v>
      </c>
      <c r="D6863" s="5"/>
    </row>
    <row r="6864" spans="3:4" x14ac:dyDescent="0.25">
      <c r="C6864" s="5">
        <v>6854</v>
      </c>
      <c r="D6864" s="5"/>
    </row>
    <row r="6865" spans="3:4" x14ac:dyDescent="0.25">
      <c r="C6865" s="5">
        <v>6855</v>
      </c>
      <c r="D6865" s="5"/>
    </row>
    <row r="6866" spans="3:4" x14ac:dyDescent="0.25">
      <c r="C6866" s="5">
        <v>6856</v>
      </c>
      <c r="D6866" s="5"/>
    </row>
    <row r="6867" spans="3:4" x14ac:dyDescent="0.25">
      <c r="C6867" s="5">
        <v>6857</v>
      </c>
      <c r="D6867" s="5"/>
    </row>
    <row r="6868" spans="3:4" x14ac:dyDescent="0.25">
      <c r="C6868" s="5">
        <v>6858</v>
      </c>
      <c r="D6868" s="5"/>
    </row>
    <row r="6869" spans="3:4" x14ac:dyDescent="0.25">
      <c r="C6869" s="5">
        <v>6859</v>
      </c>
      <c r="D6869" s="5"/>
    </row>
    <row r="6870" spans="3:4" x14ac:dyDescent="0.25">
      <c r="C6870" s="5">
        <v>6860</v>
      </c>
      <c r="D6870" s="5"/>
    </row>
    <row r="6871" spans="3:4" x14ac:dyDescent="0.25">
      <c r="C6871" s="5">
        <v>6861</v>
      </c>
      <c r="D6871" s="5"/>
    </row>
    <row r="6872" spans="3:4" x14ac:dyDescent="0.25">
      <c r="C6872" s="5">
        <v>6862</v>
      </c>
      <c r="D6872" s="5"/>
    </row>
    <row r="6873" spans="3:4" x14ac:dyDescent="0.25">
      <c r="C6873" s="5">
        <v>6863</v>
      </c>
      <c r="D6873" s="5"/>
    </row>
    <row r="6874" spans="3:4" x14ac:dyDescent="0.25">
      <c r="C6874" s="5">
        <v>6864</v>
      </c>
      <c r="D6874" s="5"/>
    </row>
    <row r="6875" spans="3:4" x14ac:dyDescent="0.25">
      <c r="C6875" s="5">
        <v>6865</v>
      </c>
      <c r="D6875" s="5"/>
    </row>
    <row r="6876" spans="3:4" x14ac:dyDescent="0.25">
      <c r="C6876" s="5">
        <v>6866</v>
      </c>
      <c r="D6876" s="5"/>
    </row>
    <row r="6877" spans="3:4" x14ac:dyDescent="0.25">
      <c r="C6877" s="5">
        <v>6867</v>
      </c>
      <c r="D6877" s="5"/>
    </row>
    <row r="6878" spans="3:4" x14ac:dyDescent="0.25">
      <c r="C6878" s="5">
        <v>6868</v>
      </c>
      <c r="D6878" s="5"/>
    </row>
    <row r="6879" spans="3:4" x14ac:dyDescent="0.25">
      <c r="C6879" s="5">
        <v>6869</v>
      </c>
      <c r="D6879" s="5"/>
    </row>
    <row r="6880" spans="3:4" x14ac:dyDescent="0.25">
      <c r="C6880" s="5">
        <v>6870</v>
      </c>
      <c r="D6880" s="5"/>
    </row>
    <row r="6881" spans="3:4" x14ac:dyDescent="0.25">
      <c r="C6881" s="5">
        <v>6871</v>
      </c>
      <c r="D6881" s="5"/>
    </row>
    <row r="6882" spans="3:4" x14ac:dyDescent="0.25">
      <c r="C6882" s="5">
        <v>6872</v>
      </c>
      <c r="D6882" s="5"/>
    </row>
    <row r="6883" spans="3:4" x14ac:dyDescent="0.25">
      <c r="C6883" s="5">
        <v>6873</v>
      </c>
      <c r="D6883" s="5"/>
    </row>
    <row r="6884" spans="3:4" x14ac:dyDescent="0.25">
      <c r="C6884" s="5">
        <v>6874</v>
      </c>
      <c r="D6884" s="5"/>
    </row>
    <row r="6885" spans="3:4" x14ac:dyDescent="0.25">
      <c r="C6885" s="5">
        <v>6875</v>
      </c>
      <c r="D6885" s="5"/>
    </row>
    <row r="6886" spans="3:4" x14ac:dyDescent="0.25">
      <c r="C6886" s="5">
        <v>6876</v>
      </c>
      <c r="D6886" s="5"/>
    </row>
    <row r="6887" spans="3:4" x14ac:dyDescent="0.25">
      <c r="C6887" s="5">
        <v>6877</v>
      </c>
      <c r="D6887" s="5"/>
    </row>
    <row r="6888" spans="3:4" x14ac:dyDescent="0.25">
      <c r="C6888" s="5">
        <v>6878</v>
      </c>
      <c r="D6888" s="5"/>
    </row>
    <row r="6889" spans="3:4" x14ac:dyDescent="0.25">
      <c r="C6889" s="5">
        <v>6879</v>
      </c>
      <c r="D6889" s="5"/>
    </row>
    <row r="6890" spans="3:4" x14ac:dyDescent="0.25">
      <c r="C6890" s="5">
        <v>6880</v>
      </c>
      <c r="D6890" s="5"/>
    </row>
    <row r="6891" spans="3:4" x14ac:dyDescent="0.25">
      <c r="C6891" s="5">
        <v>6881</v>
      </c>
      <c r="D6891" s="5"/>
    </row>
    <row r="6892" spans="3:4" x14ac:dyDescent="0.25">
      <c r="C6892" s="5">
        <v>6882</v>
      </c>
      <c r="D6892" s="5"/>
    </row>
    <row r="6893" spans="3:4" x14ac:dyDescent="0.25">
      <c r="C6893" s="5">
        <v>6883</v>
      </c>
      <c r="D6893" s="5"/>
    </row>
    <row r="6894" spans="3:4" x14ac:dyDescent="0.25">
      <c r="C6894" s="5">
        <v>6884</v>
      </c>
      <c r="D6894" s="5"/>
    </row>
    <row r="6895" spans="3:4" x14ac:dyDescent="0.25">
      <c r="C6895" s="5">
        <v>6885</v>
      </c>
      <c r="D6895" s="5"/>
    </row>
    <row r="6896" spans="3:4" x14ac:dyDescent="0.25">
      <c r="C6896" s="5">
        <v>6886</v>
      </c>
      <c r="D6896" s="5"/>
    </row>
    <row r="6897" spans="3:4" x14ac:dyDescent="0.25">
      <c r="C6897" s="5">
        <v>6887</v>
      </c>
      <c r="D6897" s="5"/>
    </row>
    <row r="6898" spans="3:4" x14ac:dyDescent="0.25">
      <c r="C6898" s="5">
        <v>6888</v>
      </c>
      <c r="D6898" s="5"/>
    </row>
    <row r="6899" spans="3:4" x14ac:dyDescent="0.25">
      <c r="C6899" s="5">
        <v>6889</v>
      </c>
      <c r="D6899" s="5"/>
    </row>
    <row r="6900" spans="3:4" x14ac:dyDescent="0.25">
      <c r="C6900" s="5">
        <v>6890</v>
      </c>
      <c r="D6900" s="5"/>
    </row>
    <row r="6901" spans="3:4" x14ac:dyDescent="0.25">
      <c r="C6901" s="5">
        <v>6891</v>
      </c>
      <c r="D6901" s="5"/>
    </row>
    <row r="6902" spans="3:4" x14ac:dyDescent="0.25">
      <c r="C6902" s="5">
        <v>6892</v>
      </c>
      <c r="D6902" s="5"/>
    </row>
    <row r="6903" spans="3:4" x14ac:dyDescent="0.25">
      <c r="C6903" s="5">
        <v>6893</v>
      </c>
      <c r="D6903" s="5"/>
    </row>
    <row r="6904" spans="3:4" x14ac:dyDescent="0.25">
      <c r="C6904" s="5">
        <v>6894</v>
      </c>
      <c r="D6904" s="5"/>
    </row>
    <row r="6905" spans="3:4" x14ac:dyDescent="0.25">
      <c r="C6905" s="5">
        <v>6895</v>
      </c>
      <c r="D6905" s="5"/>
    </row>
    <row r="6906" spans="3:4" x14ac:dyDescent="0.25">
      <c r="C6906" s="5">
        <v>6896</v>
      </c>
      <c r="D6906" s="5"/>
    </row>
    <row r="6907" spans="3:4" x14ac:dyDescent="0.25">
      <c r="C6907" s="5">
        <v>6897</v>
      </c>
      <c r="D6907" s="5"/>
    </row>
    <row r="6908" spans="3:4" x14ac:dyDescent="0.25">
      <c r="C6908" s="5">
        <v>6898</v>
      </c>
      <c r="D6908" s="5"/>
    </row>
    <row r="6909" spans="3:4" x14ac:dyDescent="0.25">
      <c r="C6909" s="5">
        <v>6899</v>
      </c>
      <c r="D6909" s="5"/>
    </row>
    <row r="6910" spans="3:4" x14ac:dyDescent="0.25">
      <c r="C6910" s="5">
        <v>6900</v>
      </c>
      <c r="D6910" s="5"/>
    </row>
    <row r="6911" spans="3:4" x14ac:dyDescent="0.25">
      <c r="C6911" s="5">
        <v>6901</v>
      </c>
      <c r="D6911" s="5"/>
    </row>
    <row r="6912" spans="3:4" x14ac:dyDescent="0.25">
      <c r="C6912" s="5">
        <v>6902</v>
      </c>
      <c r="D6912" s="5"/>
    </row>
    <row r="6913" spans="3:4" x14ac:dyDescent="0.25">
      <c r="C6913" s="5">
        <v>6903</v>
      </c>
      <c r="D6913" s="5"/>
    </row>
    <row r="6914" spans="3:4" x14ac:dyDescent="0.25">
      <c r="C6914" s="5">
        <v>6904</v>
      </c>
      <c r="D6914" s="5"/>
    </row>
    <row r="6915" spans="3:4" x14ac:dyDescent="0.25">
      <c r="C6915" s="5">
        <v>6905</v>
      </c>
      <c r="D6915" s="5"/>
    </row>
    <row r="6916" spans="3:4" x14ac:dyDescent="0.25">
      <c r="C6916" s="5">
        <v>6906</v>
      </c>
      <c r="D6916" s="5"/>
    </row>
    <row r="6917" spans="3:4" x14ac:dyDescent="0.25">
      <c r="C6917" s="5">
        <v>6907</v>
      </c>
      <c r="D6917" s="5"/>
    </row>
    <row r="6918" spans="3:4" x14ac:dyDescent="0.25">
      <c r="C6918" s="5">
        <v>6908</v>
      </c>
      <c r="D6918" s="5"/>
    </row>
    <row r="6919" spans="3:4" x14ac:dyDescent="0.25">
      <c r="C6919" s="5">
        <v>6909</v>
      </c>
      <c r="D6919" s="5"/>
    </row>
    <row r="6920" spans="3:4" x14ac:dyDescent="0.25">
      <c r="C6920" s="5">
        <v>6910</v>
      </c>
      <c r="D6920" s="5"/>
    </row>
    <row r="6921" spans="3:4" x14ac:dyDescent="0.25">
      <c r="C6921" s="5">
        <v>6911</v>
      </c>
      <c r="D6921" s="5"/>
    </row>
    <row r="6922" spans="3:4" x14ac:dyDescent="0.25">
      <c r="C6922" s="5">
        <v>6912</v>
      </c>
      <c r="D6922" s="5"/>
    </row>
    <row r="6923" spans="3:4" x14ac:dyDescent="0.25">
      <c r="C6923" s="5">
        <v>6913</v>
      </c>
      <c r="D6923" s="5"/>
    </row>
    <row r="6924" spans="3:4" x14ac:dyDescent="0.25">
      <c r="C6924" s="5">
        <v>6914</v>
      </c>
      <c r="D6924" s="5"/>
    </row>
    <row r="6925" spans="3:4" x14ac:dyDescent="0.25">
      <c r="C6925" s="5">
        <v>6915</v>
      </c>
      <c r="D6925" s="5"/>
    </row>
    <row r="6926" spans="3:4" x14ac:dyDescent="0.25">
      <c r="C6926" s="5">
        <v>6916</v>
      </c>
      <c r="D6926" s="5"/>
    </row>
    <row r="6927" spans="3:4" x14ac:dyDescent="0.25">
      <c r="C6927" s="5">
        <v>6917</v>
      </c>
      <c r="D6927" s="5"/>
    </row>
    <row r="6928" spans="3:4" x14ac:dyDescent="0.25">
      <c r="C6928" s="5">
        <v>6918</v>
      </c>
      <c r="D6928" s="5"/>
    </row>
    <row r="6929" spans="3:4" x14ac:dyDescent="0.25">
      <c r="C6929" s="5">
        <v>6919</v>
      </c>
      <c r="D6929" s="5"/>
    </row>
    <row r="6930" spans="3:4" x14ac:dyDescent="0.25">
      <c r="C6930" s="5">
        <v>6920</v>
      </c>
      <c r="D6930" s="5"/>
    </row>
    <row r="6931" spans="3:4" x14ac:dyDescent="0.25">
      <c r="C6931" s="5">
        <v>6921</v>
      </c>
      <c r="D6931" s="5"/>
    </row>
    <row r="6932" spans="3:4" x14ac:dyDescent="0.25">
      <c r="C6932" s="5">
        <v>6922</v>
      </c>
      <c r="D6932" s="5"/>
    </row>
    <row r="6933" spans="3:4" x14ac:dyDescent="0.25">
      <c r="C6933" s="5">
        <v>6923</v>
      </c>
      <c r="D6933" s="5"/>
    </row>
    <row r="6934" spans="3:4" x14ac:dyDescent="0.25">
      <c r="C6934" s="5">
        <v>6924</v>
      </c>
      <c r="D6934" s="5"/>
    </row>
    <row r="6935" spans="3:4" x14ac:dyDescent="0.25">
      <c r="C6935" s="5">
        <v>6925</v>
      </c>
      <c r="D6935" s="5"/>
    </row>
    <row r="6936" spans="3:4" x14ac:dyDescent="0.25">
      <c r="C6936" s="5">
        <v>6926</v>
      </c>
      <c r="D6936" s="5"/>
    </row>
    <row r="6937" spans="3:4" x14ac:dyDescent="0.25">
      <c r="C6937" s="5">
        <v>6927</v>
      </c>
      <c r="D6937" s="5"/>
    </row>
    <row r="6938" spans="3:4" x14ac:dyDescent="0.25">
      <c r="C6938" s="5">
        <v>6928</v>
      </c>
      <c r="D6938" s="5"/>
    </row>
    <row r="6939" spans="3:4" x14ac:dyDescent="0.25">
      <c r="C6939" s="5">
        <v>6929</v>
      </c>
      <c r="D6939" s="5"/>
    </row>
    <row r="6940" spans="3:4" x14ac:dyDescent="0.25">
      <c r="C6940" s="5">
        <v>6930</v>
      </c>
      <c r="D6940" s="5"/>
    </row>
    <row r="6941" spans="3:4" x14ac:dyDescent="0.25">
      <c r="C6941" s="5">
        <v>6931</v>
      </c>
      <c r="D6941" s="5"/>
    </row>
    <row r="6942" spans="3:4" x14ac:dyDescent="0.25">
      <c r="C6942" s="5">
        <v>6932</v>
      </c>
      <c r="D6942" s="5"/>
    </row>
    <row r="6943" spans="3:4" x14ac:dyDescent="0.25">
      <c r="C6943" s="5">
        <v>6933</v>
      </c>
      <c r="D6943" s="5"/>
    </row>
    <row r="6944" spans="3:4" x14ac:dyDescent="0.25">
      <c r="C6944" s="5">
        <v>6934</v>
      </c>
      <c r="D6944" s="5"/>
    </row>
    <row r="6945" spans="3:4" x14ac:dyDescent="0.25">
      <c r="C6945" s="5">
        <v>6935</v>
      </c>
      <c r="D6945" s="5"/>
    </row>
    <row r="6946" spans="3:4" x14ac:dyDescent="0.25">
      <c r="C6946" s="5">
        <v>6936</v>
      </c>
      <c r="D6946" s="5"/>
    </row>
    <row r="6947" spans="3:4" x14ac:dyDescent="0.25">
      <c r="C6947" s="5">
        <v>6937</v>
      </c>
      <c r="D6947" s="5"/>
    </row>
    <row r="6948" spans="3:4" x14ac:dyDescent="0.25">
      <c r="C6948" s="5">
        <v>6938</v>
      </c>
      <c r="D6948" s="5"/>
    </row>
    <row r="6949" spans="3:4" x14ac:dyDescent="0.25">
      <c r="C6949" s="5">
        <v>6939</v>
      </c>
      <c r="D6949" s="5"/>
    </row>
    <row r="6950" spans="3:4" x14ac:dyDescent="0.25">
      <c r="C6950" s="5">
        <v>6940</v>
      </c>
      <c r="D6950" s="5"/>
    </row>
    <row r="6951" spans="3:4" x14ac:dyDescent="0.25">
      <c r="C6951" s="5">
        <v>6941</v>
      </c>
      <c r="D6951" s="5"/>
    </row>
    <row r="6952" spans="3:4" x14ac:dyDescent="0.25">
      <c r="C6952" s="5">
        <v>6942</v>
      </c>
      <c r="D6952" s="5"/>
    </row>
    <row r="6953" spans="3:4" x14ac:dyDescent="0.25">
      <c r="C6953" s="5">
        <v>6943</v>
      </c>
      <c r="D6953" s="5"/>
    </row>
    <row r="6954" spans="3:4" x14ac:dyDescent="0.25">
      <c r="C6954" s="5">
        <v>6944</v>
      </c>
      <c r="D6954" s="5"/>
    </row>
    <row r="6955" spans="3:4" x14ac:dyDescent="0.25">
      <c r="C6955" s="5">
        <v>6945</v>
      </c>
      <c r="D6955" s="5"/>
    </row>
    <row r="6956" spans="3:4" x14ac:dyDescent="0.25">
      <c r="C6956" s="5">
        <v>6946</v>
      </c>
      <c r="D6956" s="5"/>
    </row>
    <row r="6957" spans="3:4" x14ac:dyDescent="0.25">
      <c r="C6957" s="5">
        <v>6947</v>
      </c>
      <c r="D6957" s="5"/>
    </row>
    <row r="6958" spans="3:4" x14ac:dyDescent="0.25">
      <c r="C6958" s="5">
        <v>6948</v>
      </c>
      <c r="D6958" s="5"/>
    </row>
    <row r="6959" spans="3:4" x14ac:dyDescent="0.25">
      <c r="C6959" s="5">
        <v>6949</v>
      </c>
      <c r="D6959" s="5"/>
    </row>
    <row r="6960" spans="3:4" x14ac:dyDescent="0.25">
      <c r="C6960" s="5">
        <v>6950</v>
      </c>
      <c r="D6960" s="5"/>
    </row>
    <row r="6961" spans="3:4" x14ac:dyDescent="0.25">
      <c r="C6961" s="5">
        <v>6951</v>
      </c>
      <c r="D6961" s="5"/>
    </row>
    <row r="6962" spans="3:4" x14ac:dyDescent="0.25">
      <c r="C6962" s="5">
        <v>6952</v>
      </c>
      <c r="D6962" s="5"/>
    </row>
    <row r="6963" spans="3:4" x14ac:dyDescent="0.25">
      <c r="C6963" s="5">
        <v>6953</v>
      </c>
      <c r="D6963" s="5"/>
    </row>
    <row r="6964" spans="3:4" x14ac:dyDescent="0.25">
      <c r="C6964" s="5">
        <v>6954</v>
      </c>
      <c r="D6964" s="5"/>
    </row>
    <row r="6965" spans="3:4" x14ac:dyDescent="0.25">
      <c r="C6965" s="5">
        <v>6955</v>
      </c>
      <c r="D6965" s="5"/>
    </row>
    <row r="6966" spans="3:4" x14ac:dyDescent="0.25">
      <c r="C6966" s="5">
        <v>6956</v>
      </c>
      <c r="D6966" s="5"/>
    </row>
    <row r="6967" spans="3:4" x14ac:dyDescent="0.25">
      <c r="C6967" s="5">
        <v>6957</v>
      </c>
      <c r="D6967" s="5"/>
    </row>
    <row r="6968" spans="3:4" x14ac:dyDescent="0.25">
      <c r="C6968" s="5">
        <v>6958</v>
      </c>
      <c r="D6968" s="5"/>
    </row>
    <row r="6969" spans="3:4" x14ac:dyDescent="0.25">
      <c r="C6969" s="5">
        <v>6959</v>
      </c>
      <c r="D6969" s="5"/>
    </row>
    <row r="6970" spans="3:4" x14ac:dyDescent="0.25">
      <c r="C6970" s="5">
        <v>6960</v>
      </c>
      <c r="D6970" s="5"/>
    </row>
    <row r="6971" spans="3:4" x14ac:dyDescent="0.25">
      <c r="C6971" s="5">
        <v>6961</v>
      </c>
      <c r="D6971" s="5"/>
    </row>
    <row r="6972" spans="3:4" x14ac:dyDescent="0.25">
      <c r="C6972" s="5">
        <v>6962</v>
      </c>
      <c r="D6972" s="5"/>
    </row>
    <row r="6973" spans="3:4" x14ac:dyDescent="0.25">
      <c r="C6973" s="5">
        <v>6963</v>
      </c>
      <c r="D6973" s="5"/>
    </row>
    <row r="6974" spans="3:4" x14ac:dyDescent="0.25">
      <c r="C6974" s="5">
        <v>6964</v>
      </c>
      <c r="D6974" s="5"/>
    </row>
    <row r="6975" spans="3:4" x14ac:dyDescent="0.25">
      <c r="C6975" s="5">
        <v>6965</v>
      </c>
      <c r="D6975" s="5"/>
    </row>
    <row r="6976" spans="3:4" x14ac:dyDescent="0.25">
      <c r="C6976" s="5">
        <v>6966</v>
      </c>
      <c r="D6976" s="5"/>
    </row>
    <row r="6977" spans="3:4" x14ac:dyDescent="0.25">
      <c r="C6977" s="5">
        <v>6967</v>
      </c>
      <c r="D6977" s="5"/>
    </row>
    <row r="6978" spans="3:4" x14ac:dyDescent="0.25">
      <c r="C6978" s="5">
        <v>6968</v>
      </c>
      <c r="D6978" s="5"/>
    </row>
    <row r="6979" spans="3:4" x14ac:dyDescent="0.25">
      <c r="C6979" s="5">
        <v>6969</v>
      </c>
      <c r="D6979" s="5"/>
    </row>
    <row r="6980" spans="3:4" x14ac:dyDescent="0.25">
      <c r="C6980" s="5">
        <v>6970</v>
      </c>
      <c r="D6980" s="5"/>
    </row>
    <row r="6981" spans="3:4" x14ac:dyDescent="0.25">
      <c r="C6981" s="5">
        <v>6971</v>
      </c>
      <c r="D6981" s="5"/>
    </row>
    <row r="6982" spans="3:4" x14ac:dyDescent="0.25">
      <c r="C6982" s="5">
        <v>6972</v>
      </c>
      <c r="D6982" s="5"/>
    </row>
    <row r="6983" spans="3:4" x14ac:dyDescent="0.25">
      <c r="C6983" s="5">
        <v>6973</v>
      </c>
      <c r="D6983" s="5"/>
    </row>
    <row r="6984" spans="3:4" x14ac:dyDescent="0.25">
      <c r="C6984" s="5">
        <v>6974</v>
      </c>
      <c r="D6984" s="5"/>
    </row>
    <row r="6985" spans="3:4" x14ac:dyDescent="0.25">
      <c r="C6985" s="5">
        <v>6975</v>
      </c>
      <c r="D6985" s="5"/>
    </row>
    <row r="6986" spans="3:4" x14ac:dyDescent="0.25">
      <c r="C6986" s="5">
        <v>6976</v>
      </c>
      <c r="D6986" s="5"/>
    </row>
    <row r="6987" spans="3:4" x14ac:dyDescent="0.25">
      <c r="C6987" s="5">
        <v>6977</v>
      </c>
      <c r="D6987" s="5"/>
    </row>
    <row r="6988" spans="3:4" x14ac:dyDescent="0.25">
      <c r="C6988" s="5">
        <v>6978</v>
      </c>
      <c r="D6988" s="5"/>
    </row>
    <row r="6989" spans="3:4" x14ac:dyDescent="0.25">
      <c r="C6989" s="5">
        <v>6979</v>
      </c>
      <c r="D6989" s="5"/>
    </row>
    <row r="6990" spans="3:4" x14ac:dyDescent="0.25">
      <c r="C6990" s="5">
        <v>6980</v>
      </c>
      <c r="D6990" s="5"/>
    </row>
    <row r="6991" spans="3:4" x14ac:dyDescent="0.25">
      <c r="C6991" s="5">
        <v>6981</v>
      </c>
      <c r="D6991" s="5"/>
    </row>
    <row r="6992" spans="3:4" x14ac:dyDescent="0.25">
      <c r="C6992" s="5">
        <v>6982</v>
      </c>
      <c r="D6992" s="5"/>
    </row>
    <row r="6993" spans="3:4" x14ac:dyDescent="0.25">
      <c r="C6993" s="5">
        <v>6983</v>
      </c>
      <c r="D6993" s="5"/>
    </row>
    <row r="6994" spans="3:4" x14ac:dyDescent="0.25">
      <c r="C6994" s="5">
        <v>6984</v>
      </c>
      <c r="D6994" s="5"/>
    </row>
    <row r="6995" spans="3:4" x14ac:dyDescent="0.25">
      <c r="C6995" s="5">
        <v>6985</v>
      </c>
      <c r="D6995" s="5"/>
    </row>
    <row r="6996" spans="3:4" x14ac:dyDescent="0.25">
      <c r="C6996" s="5">
        <v>6986</v>
      </c>
      <c r="D6996" s="5"/>
    </row>
    <row r="6997" spans="3:4" x14ac:dyDescent="0.25">
      <c r="C6997" s="5">
        <v>6987</v>
      </c>
      <c r="D6997" s="5"/>
    </row>
    <row r="6998" spans="3:4" x14ac:dyDescent="0.25">
      <c r="C6998" s="5">
        <v>6988</v>
      </c>
      <c r="D6998" s="5"/>
    </row>
    <row r="6999" spans="3:4" x14ac:dyDescent="0.25">
      <c r="C6999" s="5">
        <v>6989</v>
      </c>
      <c r="D6999" s="5"/>
    </row>
    <row r="7000" spans="3:4" x14ac:dyDescent="0.25">
      <c r="C7000" s="5">
        <v>6990</v>
      </c>
      <c r="D7000" s="5"/>
    </row>
    <row r="7001" spans="3:4" x14ac:dyDescent="0.25">
      <c r="C7001" s="5">
        <v>6991</v>
      </c>
      <c r="D7001" s="5"/>
    </row>
    <row r="7002" spans="3:4" x14ac:dyDescent="0.25">
      <c r="C7002" s="5">
        <v>6992</v>
      </c>
      <c r="D7002" s="5"/>
    </row>
    <row r="7003" spans="3:4" x14ac:dyDescent="0.25">
      <c r="C7003" s="5">
        <v>6993</v>
      </c>
      <c r="D7003" s="5"/>
    </row>
    <row r="7004" spans="3:4" x14ac:dyDescent="0.25">
      <c r="C7004" s="5">
        <v>6994</v>
      </c>
      <c r="D7004" s="5"/>
    </row>
    <row r="7005" spans="3:4" x14ac:dyDescent="0.25">
      <c r="C7005" s="5">
        <v>6995</v>
      </c>
      <c r="D7005" s="5"/>
    </row>
    <row r="7006" spans="3:4" x14ac:dyDescent="0.25">
      <c r="C7006" s="5">
        <v>6996</v>
      </c>
      <c r="D7006" s="5"/>
    </row>
    <row r="7007" spans="3:4" x14ac:dyDescent="0.25">
      <c r="C7007" s="5">
        <v>6997</v>
      </c>
      <c r="D7007" s="5"/>
    </row>
    <row r="7008" spans="3:4" x14ac:dyDescent="0.25">
      <c r="C7008" s="5">
        <v>6998</v>
      </c>
      <c r="D7008" s="5"/>
    </row>
    <row r="7009" spans="3:4" x14ac:dyDescent="0.25">
      <c r="C7009" s="5">
        <v>6999</v>
      </c>
      <c r="D7009" s="5"/>
    </row>
    <row r="7010" spans="3:4" x14ac:dyDescent="0.25">
      <c r="C7010" s="5">
        <v>7000</v>
      </c>
      <c r="D7010" s="5"/>
    </row>
    <row r="7011" spans="3:4" x14ac:dyDescent="0.25">
      <c r="C7011" s="5">
        <v>7001</v>
      </c>
      <c r="D7011" s="5"/>
    </row>
    <row r="7012" spans="3:4" x14ac:dyDescent="0.25">
      <c r="C7012" s="5">
        <v>7002</v>
      </c>
      <c r="D7012" s="5"/>
    </row>
    <row r="7013" spans="3:4" x14ac:dyDescent="0.25">
      <c r="C7013" s="5">
        <v>7003</v>
      </c>
      <c r="D7013" s="5"/>
    </row>
    <row r="7014" spans="3:4" x14ac:dyDescent="0.25">
      <c r="C7014" s="5">
        <v>7004</v>
      </c>
      <c r="D7014" s="5"/>
    </row>
    <row r="7015" spans="3:4" x14ac:dyDescent="0.25">
      <c r="C7015" s="5">
        <v>7005</v>
      </c>
      <c r="D7015" s="5"/>
    </row>
    <row r="7016" spans="3:4" x14ac:dyDescent="0.25">
      <c r="C7016" s="5">
        <v>7006</v>
      </c>
      <c r="D7016" s="5"/>
    </row>
    <row r="7017" spans="3:4" x14ac:dyDescent="0.25">
      <c r="C7017" s="5">
        <v>7007</v>
      </c>
      <c r="D7017" s="5"/>
    </row>
    <row r="7018" spans="3:4" x14ac:dyDescent="0.25">
      <c r="C7018" s="5">
        <v>7008</v>
      </c>
      <c r="D7018" s="5"/>
    </row>
    <row r="7019" spans="3:4" x14ac:dyDescent="0.25">
      <c r="C7019" s="5">
        <v>7009</v>
      </c>
      <c r="D7019" s="5"/>
    </row>
    <row r="7020" spans="3:4" x14ac:dyDescent="0.25">
      <c r="C7020" s="5">
        <v>7010</v>
      </c>
      <c r="D7020" s="5"/>
    </row>
    <row r="7021" spans="3:4" x14ac:dyDescent="0.25">
      <c r="C7021" s="5">
        <v>7011</v>
      </c>
      <c r="D7021" s="5"/>
    </row>
    <row r="7022" spans="3:4" x14ac:dyDescent="0.25">
      <c r="C7022" s="5">
        <v>7012</v>
      </c>
      <c r="D7022" s="5"/>
    </row>
    <row r="7023" spans="3:4" x14ac:dyDescent="0.25">
      <c r="C7023" s="5">
        <v>7013</v>
      </c>
      <c r="D7023" s="5"/>
    </row>
    <row r="7024" spans="3:4" x14ac:dyDescent="0.25">
      <c r="C7024" s="5">
        <v>7014</v>
      </c>
      <c r="D7024" s="5"/>
    </row>
    <row r="7025" spans="3:4" x14ac:dyDescent="0.25">
      <c r="C7025" s="5">
        <v>7015</v>
      </c>
      <c r="D7025" s="5"/>
    </row>
    <row r="7026" spans="3:4" x14ac:dyDescent="0.25">
      <c r="C7026" s="5">
        <v>7016</v>
      </c>
      <c r="D7026" s="5"/>
    </row>
    <row r="7027" spans="3:4" x14ac:dyDescent="0.25">
      <c r="C7027" s="5">
        <v>7017</v>
      </c>
      <c r="D7027" s="5"/>
    </row>
    <row r="7028" spans="3:4" x14ac:dyDescent="0.25">
      <c r="C7028" s="5">
        <v>7018</v>
      </c>
      <c r="D7028" s="5"/>
    </row>
    <row r="7029" spans="3:4" x14ac:dyDescent="0.25">
      <c r="C7029" s="5">
        <v>7019</v>
      </c>
      <c r="D7029" s="5"/>
    </row>
    <row r="7030" spans="3:4" x14ac:dyDescent="0.25">
      <c r="C7030" s="5">
        <v>7020</v>
      </c>
      <c r="D7030" s="5"/>
    </row>
    <row r="7031" spans="3:4" x14ac:dyDescent="0.25">
      <c r="C7031" s="5">
        <v>7021</v>
      </c>
      <c r="D7031" s="5"/>
    </row>
    <row r="7032" spans="3:4" x14ac:dyDescent="0.25">
      <c r="C7032" s="5">
        <v>7022</v>
      </c>
      <c r="D7032" s="5"/>
    </row>
    <row r="7033" spans="3:4" x14ac:dyDescent="0.25">
      <c r="C7033" s="5">
        <v>7023</v>
      </c>
      <c r="D7033" s="5"/>
    </row>
    <row r="7034" spans="3:4" x14ac:dyDescent="0.25">
      <c r="C7034" s="5">
        <v>7024</v>
      </c>
      <c r="D7034" s="5"/>
    </row>
    <row r="7035" spans="3:4" x14ac:dyDescent="0.25">
      <c r="C7035" s="5">
        <v>7025</v>
      </c>
      <c r="D7035" s="5"/>
    </row>
    <row r="7036" spans="3:4" x14ac:dyDescent="0.25">
      <c r="C7036" s="5">
        <v>7026</v>
      </c>
      <c r="D7036" s="5"/>
    </row>
    <row r="7037" spans="3:4" x14ac:dyDescent="0.25">
      <c r="C7037" s="5">
        <v>7027</v>
      </c>
      <c r="D7037" s="5"/>
    </row>
    <row r="7038" spans="3:4" x14ac:dyDescent="0.25">
      <c r="C7038" s="5">
        <v>7028</v>
      </c>
      <c r="D7038" s="5"/>
    </row>
    <row r="7039" spans="3:4" x14ac:dyDescent="0.25">
      <c r="C7039" s="5">
        <v>7029</v>
      </c>
      <c r="D7039" s="5"/>
    </row>
    <row r="7040" spans="3:4" x14ac:dyDescent="0.25">
      <c r="C7040" s="5">
        <v>7030</v>
      </c>
      <c r="D7040" s="5"/>
    </row>
    <row r="7041" spans="3:4" x14ac:dyDescent="0.25">
      <c r="C7041" s="5">
        <v>7031</v>
      </c>
      <c r="D7041" s="5"/>
    </row>
    <row r="7042" spans="3:4" x14ac:dyDescent="0.25">
      <c r="C7042" s="5">
        <v>7032</v>
      </c>
      <c r="D7042" s="5"/>
    </row>
    <row r="7043" spans="3:4" x14ac:dyDescent="0.25">
      <c r="C7043" s="5">
        <v>7033</v>
      </c>
      <c r="D7043" s="5"/>
    </row>
    <row r="7044" spans="3:4" x14ac:dyDescent="0.25">
      <c r="C7044" s="5">
        <v>7034</v>
      </c>
      <c r="D7044" s="5"/>
    </row>
    <row r="7045" spans="3:4" x14ac:dyDescent="0.25">
      <c r="C7045" s="5">
        <v>7035</v>
      </c>
      <c r="D7045" s="5"/>
    </row>
    <row r="7046" spans="3:4" x14ac:dyDescent="0.25">
      <c r="C7046" s="5">
        <v>7036</v>
      </c>
      <c r="D7046" s="5"/>
    </row>
    <row r="7047" spans="3:4" x14ac:dyDescent="0.25">
      <c r="C7047" s="5">
        <v>7037</v>
      </c>
      <c r="D7047" s="5"/>
    </row>
    <row r="7048" spans="3:4" x14ac:dyDescent="0.25">
      <c r="C7048" s="5">
        <v>7038</v>
      </c>
      <c r="D7048" s="5"/>
    </row>
    <row r="7049" spans="3:4" x14ac:dyDescent="0.25">
      <c r="C7049" s="5">
        <v>7039</v>
      </c>
      <c r="D7049" s="5"/>
    </row>
    <row r="7050" spans="3:4" x14ac:dyDescent="0.25">
      <c r="C7050" s="5">
        <v>7040</v>
      </c>
      <c r="D7050" s="5"/>
    </row>
    <row r="7051" spans="3:4" x14ac:dyDescent="0.25">
      <c r="C7051" s="5">
        <v>7041</v>
      </c>
      <c r="D7051" s="5"/>
    </row>
    <row r="7052" spans="3:4" x14ac:dyDescent="0.25">
      <c r="C7052" s="5">
        <v>7042</v>
      </c>
      <c r="D7052" s="5"/>
    </row>
    <row r="7053" spans="3:4" x14ac:dyDescent="0.25">
      <c r="C7053" s="5">
        <v>7043</v>
      </c>
      <c r="D7053" s="5"/>
    </row>
    <row r="7054" spans="3:4" x14ac:dyDescent="0.25">
      <c r="C7054" s="5">
        <v>7044</v>
      </c>
      <c r="D7054" s="5"/>
    </row>
    <row r="7055" spans="3:4" x14ac:dyDescent="0.25">
      <c r="C7055" s="5">
        <v>7045</v>
      </c>
      <c r="D7055" s="5"/>
    </row>
    <row r="7056" spans="3:4" x14ac:dyDescent="0.25">
      <c r="C7056" s="5">
        <v>7046</v>
      </c>
      <c r="D7056" s="5"/>
    </row>
    <row r="7057" spans="3:4" x14ac:dyDescent="0.25">
      <c r="C7057" s="5">
        <v>7047</v>
      </c>
      <c r="D7057" s="5"/>
    </row>
    <row r="7058" spans="3:4" x14ac:dyDescent="0.25">
      <c r="C7058" s="5">
        <v>7048</v>
      </c>
      <c r="D7058" s="5"/>
    </row>
    <row r="7059" spans="3:4" x14ac:dyDescent="0.25">
      <c r="C7059" s="5">
        <v>7049</v>
      </c>
      <c r="D7059" s="5"/>
    </row>
    <row r="7060" spans="3:4" x14ac:dyDescent="0.25">
      <c r="C7060" s="5">
        <v>7050</v>
      </c>
      <c r="D7060" s="5"/>
    </row>
    <row r="7061" spans="3:4" x14ac:dyDescent="0.25">
      <c r="C7061" s="5">
        <v>7051</v>
      </c>
      <c r="D7061" s="5"/>
    </row>
    <row r="7062" spans="3:4" x14ac:dyDescent="0.25">
      <c r="C7062" s="5">
        <v>7052</v>
      </c>
      <c r="D7062" s="5"/>
    </row>
    <row r="7063" spans="3:4" x14ac:dyDescent="0.25">
      <c r="C7063" s="5">
        <v>7053</v>
      </c>
      <c r="D7063" s="5"/>
    </row>
    <row r="7064" spans="3:4" x14ac:dyDescent="0.25">
      <c r="C7064" s="5">
        <v>7054</v>
      </c>
      <c r="D7064" s="5"/>
    </row>
    <row r="7065" spans="3:4" x14ac:dyDescent="0.25">
      <c r="C7065" s="5">
        <v>7055</v>
      </c>
      <c r="D7065" s="5"/>
    </row>
    <row r="7066" spans="3:4" x14ac:dyDescent="0.25">
      <c r="C7066" s="5">
        <v>7056</v>
      </c>
      <c r="D7066" s="5"/>
    </row>
    <row r="7067" spans="3:4" x14ac:dyDescent="0.25">
      <c r="C7067" s="5">
        <v>7057</v>
      </c>
      <c r="D7067" s="5"/>
    </row>
    <row r="7068" spans="3:4" x14ac:dyDescent="0.25">
      <c r="C7068" s="5">
        <v>7058</v>
      </c>
      <c r="D7068" s="5"/>
    </row>
    <row r="7069" spans="3:4" x14ac:dyDescent="0.25">
      <c r="C7069" s="5">
        <v>7059</v>
      </c>
      <c r="D7069" s="5"/>
    </row>
    <row r="7070" spans="3:4" x14ac:dyDescent="0.25">
      <c r="C7070" s="5">
        <v>7060</v>
      </c>
      <c r="D7070" s="5"/>
    </row>
    <row r="7071" spans="3:4" x14ac:dyDescent="0.25">
      <c r="C7071" s="5">
        <v>7061</v>
      </c>
      <c r="D7071" s="5"/>
    </row>
    <row r="7072" spans="3:4" x14ac:dyDescent="0.25">
      <c r="C7072" s="5">
        <v>7062</v>
      </c>
      <c r="D7072" s="5"/>
    </row>
    <row r="7073" spans="3:4" x14ac:dyDescent="0.25">
      <c r="C7073" s="5">
        <v>7063</v>
      </c>
      <c r="D7073" s="5"/>
    </row>
    <row r="7074" spans="3:4" x14ac:dyDescent="0.25">
      <c r="C7074" s="5">
        <v>7064</v>
      </c>
      <c r="D7074" s="5"/>
    </row>
    <row r="7075" spans="3:4" x14ac:dyDescent="0.25">
      <c r="C7075" s="5">
        <v>7065</v>
      </c>
      <c r="D7075" s="5"/>
    </row>
    <row r="7076" spans="3:4" x14ac:dyDescent="0.25">
      <c r="C7076" s="5">
        <v>7066</v>
      </c>
      <c r="D7076" s="5"/>
    </row>
    <row r="7077" spans="3:4" x14ac:dyDescent="0.25">
      <c r="C7077" s="5">
        <v>7067</v>
      </c>
      <c r="D7077" s="5"/>
    </row>
    <row r="7078" spans="3:4" x14ac:dyDescent="0.25">
      <c r="C7078" s="5">
        <v>7068</v>
      </c>
      <c r="D7078" s="5"/>
    </row>
    <row r="7079" spans="3:4" x14ac:dyDescent="0.25">
      <c r="C7079" s="5">
        <v>7069</v>
      </c>
      <c r="D7079" s="5"/>
    </row>
    <row r="7080" spans="3:4" x14ac:dyDescent="0.25">
      <c r="C7080" s="5">
        <v>7070</v>
      </c>
      <c r="D7080" s="5"/>
    </row>
    <row r="7081" spans="3:4" x14ac:dyDescent="0.25">
      <c r="C7081" s="5">
        <v>7071</v>
      </c>
      <c r="D7081" s="5"/>
    </row>
    <row r="7082" spans="3:4" x14ac:dyDescent="0.25">
      <c r="C7082" s="5">
        <v>7072</v>
      </c>
      <c r="D7082" s="5"/>
    </row>
    <row r="7083" spans="3:4" x14ac:dyDescent="0.25">
      <c r="C7083" s="5">
        <v>7073</v>
      </c>
      <c r="D7083" s="5"/>
    </row>
    <row r="7084" spans="3:4" x14ac:dyDescent="0.25">
      <c r="C7084" s="5">
        <v>7074</v>
      </c>
      <c r="D7084" s="5"/>
    </row>
    <row r="7085" spans="3:4" x14ac:dyDescent="0.25">
      <c r="C7085" s="5">
        <v>7075</v>
      </c>
      <c r="D7085" s="5"/>
    </row>
    <row r="7086" spans="3:4" x14ac:dyDescent="0.25">
      <c r="C7086" s="5">
        <v>7076</v>
      </c>
      <c r="D7086" s="5"/>
    </row>
    <row r="7087" spans="3:4" x14ac:dyDescent="0.25">
      <c r="C7087" s="5">
        <v>7077</v>
      </c>
      <c r="D7087" s="5"/>
    </row>
    <row r="7088" spans="3:4" x14ac:dyDescent="0.25">
      <c r="C7088" s="5">
        <v>7078</v>
      </c>
      <c r="D7088" s="5"/>
    </row>
    <row r="7089" spans="3:4" x14ac:dyDescent="0.25">
      <c r="C7089" s="5">
        <v>7079</v>
      </c>
      <c r="D7089" s="5"/>
    </row>
    <row r="7090" spans="3:4" x14ac:dyDescent="0.25">
      <c r="C7090" s="5">
        <v>7080</v>
      </c>
      <c r="D7090" s="5"/>
    </row>
    <row r="7091" spans="3:4" x14ac:dyDescent="0.25">
      <c r="C7091" s="5">
        <v>7081</v>
      </c>
      <c r="D7091" s="5"/>
    </row>
    <row r="7092" spans="3:4" x14ac:dyDescent="0.25">
      <c r="C7092" s="5">
        <v>7082</v>
      </c>
      <c r="D7092" s="5"/>
    </row>
    <row r="7093" spans="3:4" x14ac:dyDescent="0.25">
      <c r="C7093" s="5">
        <v>7083</v>
      </c>
      <c r="D7093" s="5"/>
    </row>
    <row r="7094" spans="3:4" x14ac:dyDescent="0.25">
      <c r="C7094" s="5">
        <v>7084</v>
      </c>
      <c r="D7094" s="5"/>
    </row>
    <row r="7095" spans="3:4" x14ac:dyDescent="0.25">
      <c r="C7095" s="5">
        <v>7085</v>
      </c>
      <c r="D7095" s="5"/>
    </row>
    <row r="7096" spans="3:4" x14ac:dyDescent="0.25">
      <c r="C7096" s="5">
        <v>7086</v>
      </c>
      <c r="D7096" s="5"/>
    </row>
    <row r="7097" spans="3:4" x14ac:dyDescent="0.25">
      <c r="C7097" s="5">
        <v>7087</v>
      </c>
      <c r="D7097" s="5"/>
    </row>
    <row r="7098" spans="3:4" x14ac:dyDescent="0.25">
      <c r="C7098" s="5">
        <v>7088</v>
      </c>
      <c r="D7098" s="5"/>
    </row>
    <row r="7099" spans="3:4" x14ac:dyDescent="0.25">
      <c r="C7099" s="5">
        <v>7089</v>
      </c>
      <c r="D7099" s="5"/>
    </row>
    <row r="7100" spans="3:4" x14ac:dyDescent="0.25">
      <c r="C7100" s="5">
        <v>7090</v>
      </c>
      <c r="D7100" s="5"/>
    </row>
    <row r="7101" spans="3:4" x14ac:dyDescent="0.25">
      <c r="C7101" s="5">
        <v>7091</v>
      </c>
      <c r="D7101" s="5"/>
    </row>
    <row r="7102" spans="3:4" x14ac:dyDescent="0.25">
      <c r="C7102" s="5">
        <v>7092</v>
      </c>
      <c r="D7102" s="5"/>
    </row>
    <row r="7103" spans="3:4" x14ac:dyDescent="0.25">
      <c r="C7103" s="5">
        <v>7093</v>
      </c>
      <c r="D7103" s="5"/>
    </row>
    <row r="7104" spans="3:4" x14ac:dyDescent="0.25">
      <c r="C7104" s="5">
        <v>7094</v>
      </c>
      <c r="D7104" s="5"/>
    </row>
    <row r="7105" spans="3:4" x14ac:dyDescent="0.25">
      <c r="C7105" s="5">
        <v>7095</v>
      </c>
      <c r="D7105" s="5"/>
    </row>
    <row r="7106" spans="3:4" x14ac:dyDescent="0.25">
      <c r="C7106" s="5">
        <v>7096</v>
      </c>
      <c r="D7106" s="5"/>
    </row>
    <row r="7107" spans="3:4" x14ac:dyDescent="0.25">
      <c r="C7107" s="5">
        <v>7097</v>
      </c>
      <c r="D7107" s="5"/>
    </row>
    <row r="7108" spans="3:4" x14ac:dyDescent="0.25">
      <c r="C7108" s="5">
        <v>7098</v>
      </c>
      <c r="D7108" s="5"/>
    </row>
    <row r="7109" spans="3:4" x14ac:dyDescent="0.25">
      <c r="C7109" s="5">
        <v>7099</v>
      </c>
      <c r="D7109" s="5"/>
    </row>
    <row r="7110" spans="3:4" x14ac:dyDescent="0.25">
      <c r="C7110" s="5">
        <v>7100</v>
      </c>
      <c r="D7110" s="5"/>
    </row>
    <row r="7111" spans="3:4" x14ac:dyDescent="0.25">
      <c r="C7111" s="5">
        <v>7101</v>
      </c>
      <c r="D7111" s="5"/>
    </row>
    <row r="7112" spans="3:4" x14ac:dyDescent="0.25">
      <c r="C7112" s="5">
        <v>7102</v>
      </c>
      <c r="D7112" s="5"/>
    </row>
    <row r="7113" spans="3:4" x14ac:dyDescent="0.25">
      <c r="C7113" s="5">
        <v>7103</v>
      </c>
      <c r="D7113" s="5"/>
    </row>
    <row r="7114" spans="3:4" x14ac:dyDescent="0.25">
      <c r="C7114" s="5">
        <v>7104</v>
      </c>
      <c r="D7114" s="5"/>
    </row>
    <row r="7115" spans="3:4" x14ac:dyDescent="0.25">
      <c r="C7115" s="5">
        <v>7105</v>
      </c>
      <c r="D7115" s="5"/>
    </row>
    <row r="7116" spans="3:4" x14ac:dyDescent="0.25">
      <c r="C7116" s="5">
        <v>7106</v>
      </c>
      <c r="D7116" s="5"/>
    </row>
    <row r="7117" spans="3:4" x14ac:dyDescent="0.25">
      <c r="C7117" s="5">
        <v>7107</v>
      </c>
      <c r="D7117" s="5"/>
    </row>
    <row r="7118" spans="3:4" x14ac:dyDescent="0.25">
      <c r="C7118" s="5">
        <v>7108</v>
      </c>
      <c r="D7118" s="5"/>
    </row>
    <row r="7119" spans="3:4" x14ac:dyDescent="0.25">
      <c r="C7119" s="5">
        <v>7109</v>
      </c>
      <c r="D7119" s="5"/>
    </row>
    <row r="7120" spans="3:4" x14ac:dyDescent="0.25">
      <c r="C7120" s="5">
        <v>7110</v>
      </c>
      <c r="D7120" s="5"/>
    </row>
    <row r="7121" spans="3:4" x14ac:dyDescent="0.25">
      <c r="C7121" s="5">
        <v>7111</v>
      </c>
      <c r="D7121" s="5"/>
    </row>
    <row r="7122" spans="3:4" x14ac:dyDescent="0.25">
      <c r="C7122" s="5">
        <v>7112</v>
      </c>
      <c r="D7122" s="5"/>
    </row>
    <row r="7123" spans="3:4" x14ac:dyDescent="0.25">
      <c r="C7123" s="5">
        <v>7113</v>
      </c>
      <c r="D7123" s="5"/>
    </row>
    <row r="7124" spans="3:4" x14ac:dyDescent="0.25">
      <c r="C7124" s="5">
        <v>7114</v>
      </c>
      <c r="D7124" s="5"/>
    </row>
    <row r="7125" spans="3:4" x14ac:dyDescent="0.25">
      <c r="C7125" s="5">
        <v>7115</v>
      </c>
      <c r="D7125" s="5"/>
    </row>
    <row r="7126" spans="3:4" x14ac:dyDescent="0.25">
      <c r="C7126" s="5">
        <v>7116</v>
      </c>
      <c r="D7126" s="5"/>
    </row>
    <row r="7127" spans="3:4" x14ac:dyDescent="0.25">
      <c r="C7127" s="5">
        <v>7117</v>
      </c>
      <c r="D7127" s="5"/>
    </row>
    <row r="7128" spans="3:4" x14ac:dyDescent="0.25">
      <c r="C7128" s="5">
        <v>7118</v>
      </c>
      <c r="D7128" s="5"/>
    </row>
    <row r="7129" spans="3:4" x14ac:dyDescent="0.25">
      <c r="C7129" s="5">
        <v>7119</v>
      </c>
      <c r="D7129" s="5"/>
    </row>
    <row r="7130" spans="3:4" x14ac:dyDescent="0.25">
      <c r="C7130" s="5">
        <v>7120</v>
      </c>
      <c r="D7130" s="5"/>
    </row>
    <row r="7131" spans="3:4" x14ac:dyDescent="0.25">
      <c r="C7131" s="5">
        <v>7121</v>
      </c>
      <c r="D7131" s="5"/>
    </row>
    <row r="7132" spans="3:4" x14ac:dyDescent="0.25">
      <c r="C7132" s="5">
        <v>7122</v>
      </c>
      <c r="D7132" s="5"/>
    </row>
    <row r="7133" spans="3:4" x14ac:dyDescent="0.25">
      <c r="C7133" s="5">
        <v>7123</v>
      </c>
      <c r="D7133" s="5"/>
    </row>
    <row r="7134" spans="3:4" x14ac:dyDescent="0.25">
      <c r="C7134" s="5">
        <v>7124</v>
      </c>
      <c r="D7134" s="5"/>
    </row>
    <row r="7135" spans="3:4" x14ac:dyDescent="0.25">
      <c r="C7135" s="5">
        <v>7125</v>
      </c>
      <c r="D7135" s="5"/>
    </row>
    <row r="7136" spans="3:4" x14ac:dyDescent="0.25">
      <c r="C7136" s="5">
        <v>7126</v>
      </c>
      <c r="D7136" s="5"/>
    </row>
    <row r="7137" spans="3:4" x14ac:dyDescent="0.25">
      <c r="C7137" s="5">
        <v>7127</v>
      </c>
      <c r="D7137" s="5"/>
    </row>
    <row r="7138" spans="3:4" x14ac:dyDescent="0.25">
      <c r="C7138" s="5">
        <v>7128</v>
      </c>
      <c r="D7138" s="5"/>
    </row>
    <row r="7139" spans="3:4" x14ac:dyDescent="0.25">
      <c r="C7139" s="5">
        <v>7129</v>
      </c>
      <c r="D7139" s="5"/>
    </row>
    <row r="7140" spans="3:4" x14ac:dyDescent="0.25">
      <c r="C7140" s="5">
        <v>7130</v>
      </c>
      <c r="D7140" s="5"/>
    </row>
    <row r="7141" spans="3:4" x14ac:dyDescent="0.25">
      <c r="C7141" s="5">
        <v>7131</v>
      </c>
      <c r="D7141" s="5"/>
    </row>
    <row r="7142" spans="3:4" x14ac:dyDescent="0.25">
      <c r="C7142" s="5">
        <v>7132</v>
      </c>
      <c r="D7142" s="5"/>
    </row>
    <row r="7143" spans="3:4" x14ac:dyDescent="0.25">
      <c r="C7143" s="5">
        <v>7133</v>
      </c>
      <c r="D7143" s="5"/>
    </row>
    <row r="7144" spans="3:4" x14ac:dyDescent="0.25">
      <c r="C7144" s="5">
        <v>7134</v>
      </c>
      <c r="D7144" s="5"/>
    </row>
    <row r="7145" spans="3:4" x14ac:dyDescent="0.25">
      <c r="C7145" s="5">
        <v>7135</v>
      </c>
      <c r="D7145" s="5"/>
    </row>
    <row r="7146" spans="3:4" x14ac:dyDescent="0.25">
      <c r="C7146" s="5">
        <v>7136</v>
      </c>
      <c r="D7146" s="5"/>
    </row>
    <row r="7147" spans="3:4" x14ac:dyDescent="0.25">
      <c r="C7147" s="5">
        <v>7137</v>
      </c>
      <c r="D7147" s="5"/>
    </row>
    <row r="7148" spans="3:4" x14ac:dyDescent="0.25">
      <c r="C7148" s="5">
        <v>7138</v>
      </c>
      <c r="D7148" s="5"/>
    </row>
    <row r="7149" spans="3:4" x14ac:dyDescent="0.25">
      <c r="C7149" s="5">
        <v>7139</v>
      </c>
      <c r="D7149" s="5"/>
    </row>
    <row r="7150" spans="3:4" x14ac:dyDescent="0.25">
      <c r="C7150" s="5">
        <v>7140</v>
      </c>
      <c r="D7150" s="5"/>
    </row>
    <row r="7151" spans="3:4" x14ac:dyDescent="0.25">
      <c r="C7151" s="5">
        <v>7141</v>
      </c>
      <c r="D7151" s="5"/>
    </row>
    <row r="7152" spans="3:4" x14ac:dyDescent="0.25">
      <c r="C7152" s="5">
        <v>7142</v>
      </c>
      <c r="D7152" s="5"/>
    </row>
    <row r="7153" spans="3:4" x14ac:dyDescent="0.25">
      <c r="C7153" s="5">
        <v>7143</v>
      </c>
      <c r="D7153" s="5"/>
    </row>
    <row r="7154" spans="3:4" x14ac:dyDescent="0.25">
      <c r="C7154" s="5">
        <v>7144</v>
      </c>
      <c r="D7154" s="5"/>
    </row>
    <row r="7155" spans="3:4" x14ac:dyDescent="0.25">
      <c r="C7155" s="5">
        <v>7145</v>
      </c>
      <c r="D7155" s="5"/>
    </row>
    <row r="7156" spans="3:4" x14ac:dyDescent="0.25">
      <c r="C7156" s="5">
        <v>7146</v>
      </c>
      <c r="D7156" s="5"/>
    </row>
    <row r="7157" spans="3:4" x14ac:dyDescent="0.25">
      <c r="C7157" s="5">
        <v>7147</v>
      </c>
      <c r="D7157" s="5"/>
    </row>
    <row r="7158" spans="3:4" x14ac:dyDescent="0.25">
      <c r="C7158" s="5">
        <v>7148</v>
      </c>
      <c r="D7158" s="5"/>
    </row>
    <row r="7159" spans="3:4" x14ac:dyDescent="0.25">
      <c r="C7159" s="5">
        <v>7149</v>
      </c>
      <c r="D7159" s="5"/>
    </row>
    <row r="7160" spans="3:4" x14ac:dyDescent="0.25">
      <c r="C7160" s="5">
        <v>7150</v>
      </c>
      <c r="D7160" s="5"/>
    </row>
    <row r="7161" spans="3:4" x14ac:dyDescent="0.25">
      <c r="C7161" s="5">
        <v>7151</v>
      </c>
      <c r="D7161" s="5"/>
    </row>
    <row r="7162" spans="3:4" x14ac:dyDescent="0.25">
      <c r="C7162" s="5">
        <v>7152</v>
      </c>
      <c r="D7162" s="5"/>
    </row>
    <row r="7163" spans="3:4" x14ac:dyDescent="0.25">
      <c r="C7163" s="5">
        <v>7153</v>
      </c>
      <c r="D7163" s="5"/>
    </row>
    <row r="7164" spans="3:4" x14ac:dyDescent="0.25">
      <c r="C7164" s="5">
        <v>7154</v>
      </c>
      <c r="D7164" s="5"/>
    </row>
    <row r="7165" spans="3:4" x14ac:dyDescent="0.25">
      <c r="C7165" s="5">
        <v>7155</v>
      </c>
      <c r="D7165" s="5"/>
    </row>
    <row r="7166" spans="3:4" x14ac:dyDescent="0.25">
      <c r="C7166" s="5">
        <v>7156</v>
      </c>
      <c r="D7166" s="5"/>
    </row>
    <row r="7167" spans="3:4" x14ac:dyDescent="0.25">
      <c r="C7167" s="5">
        <v>7157</v>
      </c>
      <c r="D7167" s="5"/>
    </row>
    <row r="7168" spans="3:4" x14ac:dyDescent="0.25">
      <c r="C7168" s="5">
        <v>7158</v>
      </c>
      <c r="D7168" s="5"/>
    </row>
    <row r="7169" spans="3:4" x14ac:dyDescent="0.25">
      <c r="C7169" s="5">
        <v>7159</v>
      </c>
      <c r="D7169" s="5"/>
    </row>
    <row r="7170" spans="3:4" x14ac:dyDescent="0.25">
      <c r="C7170" s="5">
        <v>7160</v>
      </c>
      <c r="D7170" s="5"/>
    </row>
    <row r="7171" spans="3:4" x14ac:dyDescent="0.25">
      <c r="C7171" s="5">
        <v>7161</v>
      </c>
      <c r="D7171" s="5"/>
    </row>
    <row r="7172" spans="3:4" x14ac:dyDescent="0.25">
      <c r="C7172" s="5">
        <v>7162</v>
      </c>
      <c r="D7172" s="5"/>
    </row>
    <row r="7173" spans="3:4" x14ac:dyDescent="0.25">
      <c r="C7173" s="5">
        <v>7163</v>
      </c>
      <c r="D7173" s="5"/>
    </row>
    <row r="7174" spans="3:4" x14ac:dyDescent="0.25">
      <c r="C7174" s="5">
        <v>7164</v>
      </c>
      <c r="D7174" s="5"/>
    </row>
    <row r="7175" spans="3:4" x14ac:dyDescent="0.25">
      <c r="C7175" s="5">
        <v>7165</v>
      </c>
      <c r="D7175" s="5"/>
    </row>
    <row r="7176" spans="3:4" x14ac:dyDescent="0.25">
      <c r="C7176" s="5">
        <v>7166</v>
      </c>
      <c r="D7176" s="5"/>
    </row>
    <row r="7177" spans="3:4" x14ac:dyDescent="0.25">
      <c r="C7177" s="5">
        <v>7167</v>
      </c>
      <c r="D7177" s="5"/>
    </row>
    <row r="7178" spans="3:4" x14ac:dyDescent="0.25">
      <c r="C7178" s="5">
        <v>7168</v>
      </c>
      <c r="D7178" s="5"/>
    </row>
    <row r="7179" spans="3:4" x14ac:dyDescent="0.25">
      <c r="C7179" s="5">
        <v>7169</v>
      </c>
      <c r="D7179" s="5"/>
    </row>
    <row r="7180" spans="3:4" x14ac:dyDescent="0.25">
      <c r="C7180" s="5">
        <v>7170</v>
      </c>
      <c r="D7180" s="5"/>
    </row>
    <row r="7181" spans="3:4" x14ac:dyDescent="0.25">
      <c r="C7181" s="5">
        <v>7171</v>
      </c>
      <c r="D7181" s="5"/>
    </row>
    <row r="7182" spans="3:4" x14ac:dyDescent="0.25">
      <c r="C7182" s="5">
        <v>7172</v>
      </c>
      <c r="D7182" s="5"/>
    </row>
    <row r="7183" spans="3:4" x14ac:dyDescent="0.25">
      <c r="C7183" s="5">
        <v>7173</v>
      </c>
      <c r="D7183" s="5"/>
    </row>
    <row r="7184" spans="3:4" x14ac:dyDescent="0.25">
      <c r="C7184" s="5">
        <v>7174</v>
      </c>
      <c r="D7184" s="5"/>
    </row>
    <row r="7185" spans="3:4" x14ac:dyDescent="0.25">
      <c r="C7185" s="5">
        <v>7175</v>
      </c>
      <c r="D7185" s="5"/>
    </row>
    <row r="7186" spans="3:4" x14ac:dyDescent="0.25">
      <c r="C7186" s="5">
        <v>7176</v>
      </c>
      <c r="D7186" s="5"/>
    </row>
    <row r="7187" spans="3:4" x14ac:dyDescent="0.25">
      <c r="C7187" s="5">
        <v>7177</v>
      </c>
      <c r="D7187" s="5"/>
    </row>
    <row r="7188" spans="3:4" x14ac:dyDescent="0.25">
      <c r="C7188" s="5">
        <v>7178</v>
      </c>
      <c r="D7188" s="5"/>
    </row>
    <row r="7189" spans="3:4" x14ac:dyDescent="0.25">
      <c r="C7189" s="5">
        <v>7179</v>
      </c>
      <c r="D7189" s="5"/>
    </row>
    <row r="7190" spans="3:4" x14ac:dyDescent="0.25">
      <c r="C7190" s="5">
        <v>7180</v>
      </c>
      <c r="D7190" s="5"/>
    </row>
    <row r="7191" spans="3:4" x14ac:dyDescent="0.25">
      <c r="C7191" s="5">
        <v>7181</v>
      </c>
      <c r="D7191" s="5"/>
    </row>
    <row r="7192" spans="3:4" x14ac:dyDescent="0.25">
      <c r="C7192" s="5">
        <v>7182</v>
      </c>
      <c r="D7192" s="5"/>
    </row>
    <row r="7193" spans="3:4" x14ac:dyDescent="0.25">
      <c r="C7193" s="5">
        <v>7183</v>
      </c>
      <c r="D7193" s="5"/>
    </row>
    <row r="7194" spans="3:4" x14ac:dyDescent="0.25">
      <c r="C7194" s="5">
        <v>7184</v>
      </c>
      <c r="D7194" s="5"/>
    </row>
    <row r="7195" spans="3:4" x14ac:dyDescent="0.25">
      <c r="C7195" s="5">
        <v>7185</v>
      </c>
      <c r="D7195" s="5"/>
    </row>
    <row r="7196" spans="3:4" x14ac:dyDescent="0.25">
      <c r="C7196" s="5">
        <v>7186</v>
      </c>
      <c r="D7196" s="5"/>
    </row>
    <row r="7197" spans="3:4" x14ac:dyDescent="0.25">
      <c r="C7197" s="5">
        <v>7187</v>
      </c>
      <c r="D7197" s="5"/>
    </row>
    <row r="7198" spans="3:4" x14ac:dyDescent="0.25">
      <c r="C7198" s="5">
        <v>7188</v>
      </c>
      <c r="D7198" s="5"/>
    </row>
    <row r="7199" spans="3:4" x14ac:dyDescent="0.25">
      <c r="C7199" s="5">
        <v>7189</v>
      </c>
      <c r="D7199" s="5"/>
    </row>
    <row r="7200" spans="3:4" x14ac:dyDescent="0.25">
      <c r="C7200" s="5">
        <v>7190</v>
      </c>
      <c r="D7200" s="5"/>
    </row>
    <row r="7201" spans="3:4" x14ac:dyDescent="0.25">
      <c r="C7201" s="5">
        <v>7191</v>
      </c>
      <c r="D7201" s="5"/>
    </row>
    <row r="7202" spans="3:4" x14ac:dyDescent="0.25">
      <c r="C7202" s="5">
        <v>7192</v>
      </c>
      <c r="D7202" s="5"/>
    </row>
    <row r="7203" spans="3:4" x14ac:dyDescent="0.25">
      <c r="C7203" s="5">
        <v>7193</v>
      </c>
      <c r="D7203" s="5"/>
    </row>
    <row r="7204" spans="3:4" x14ac:dyDescent="0.25">
      <c r="C7204" s="5">
        <v>7194</v>
      </c>
      <c r="D7204" s="5"/>
    </row>
    <row r="7205" spans="3:4" x14ac:dyDescent="0.25">
      <c r="C7205" s="5">
        <v>7195</v>
      </c>
      <c r="D7205" s="5"/>
    </row>
    <row r="7206" spans="3:4" x14ac:dyDescent="0.25">
      <c r="C7206" s="5">
        <v>7196</v>
      </c>
      <c r="D7206" s="5"/>
    </row>
    <row r="7207" spans="3:4" x14ac:dyDescent="0.25">
      <c r="C7207" s="5">
        <v>7197</v>
      </c>
      <c r="D7207" s="5"/>
    </row>
    <row r="7208" spans="3:4" x14ac:dyDescent="0.25">
      <c r="C7208" s="5">
        <v>7198</v>
      </c>
      <c r="D7208" s="5"/>
    </row>
    <row r="7209" spans="3:4" x14ac:dyDescent="0.25">
      <c r="C7209" s="5">
        <v>7199</v>
      </c>
      <c r="D7209" s="5"/>
    </row>
    <row r="7210" spans="3:4" x14ac:dyDescent="0.25">
      <c r="C7210" s="5">
        <v>7200</v>
      </c>
      <c r="D7210" s="5"/>
    </row>
    <row r="7211" spans="3:4" x14ac:dyDescent="0.25">
      <c r="C7211" s="5">
        <v>7201</v>
      </c>
      <c r="D7211" s="5"/>
    </row>
    <row r="7212" spans="3:4" x14ac:dyDescent="0.25">
      <c r="C7212" s="5">
        <v>7202</v>
      </c>
      <c r="D7212" s="5"/>
    </row>
    <row r="7213" spans="3:4" x14ac:dyDescent="0.25">
      <c r="C7213" s="5">
        <v>7203</v>
      </c>
      <c r="D7213" s="5"/>
    </row>
    <row r="7214" spans="3:4" x14ac:dyDescent="0.25">
      <c r="C7214" s="5">
        <v>7204</v>
      </c>
      <c r="D7214" s="5"/>
    </row>
    <row r="7215" spans="3:4" x14ac:dyDescent="0.25">
      <c r="C7215" s="5">
        <v>7205</v>
      </c>
      <c r="D7215" s="5"/>
    </row>
    <row r="7216" spans="3:4" x14ac:dyDescent="0.25">
      <c r="C7216" s="5">
        <v>7206</v>
      </c>
      <c r="D7216" s="5"/>
    </row>
    <row r="7217" spans="3:4" x14ac:dyDescent="0.25">
      <c r="C7217" s="5">
        <v>7207</v>
      </c>
      <c r="D7217" s="5"/>
    </row>
    <row r="7218" spans="3:4" x14ac:dyDescent="0.25">
      <c r="C7218" s="5">
        <v>7208</v>
      </c>
      <c r="D7218" s="5"/>
    </row>
    <row r="7219" spans="3:4" x14ac:dyDescent="0.25">
      <c r="C7219" s="5">
        <v>7209</v>
      </c>
      <c r="D7219" s="5"/>
    </row>
    <row r="7220" spans="3:4" x14ac:dyDescent="0.25">
      <c r="C7220" s="5">
        <v>7210</v>
      </c>
      <c r="D7220" s="5"/>
    </row>
    <row r="7221" spans="3:4" x14ac:dyDescent="0.25">
      <c r="C7221" s="5">
        <v>7211</v>
      </c>
      <c r="D7221" s="5"/>
    </row>
    <row r="7222" spans="3:4" x14ac:dyDescent="0.25">
      <c r="C7222" s="5">
        <v>7212</v>
      </c>
      <c r="D7222" s="5"/>
    </row>
    <row r="7223" spans="3:4" x14ac:dyDescent="0.25">
      <c r="C7223" s="5">
        <v>7213</v>
      </c>
      <c r="D7223" s="5"/>
    </row>
    <row r="7224" spans="3:4" x14ac:dyDescent="0.25">
      <c r="C7224" s="5">
        <v>7214</v>
      </c>
      <c r="D7224" s="5"/>
    </row>
    <row r="7225" spans="3:4" x14ac:dyDescent="0.25">
      <c r="C7225" s="5">
        <v>7215</v>
      </c>
      <c r="D7225" s="5"/>
    </row>
    <row r="7226" spans="3:4" x14ac:dyDescent="0.25">
      <c r="C7226" s="5">
        <v>7216</v>
      </c>
      <c r="D7226" s="5"/>
    </row>
    <row r="7227" spans="3:4" x14ac:dyDescent="0.25">
      <c r="C7227" s="5">
        <v>7217</v>
      </c>
      <c r="D7227" s="5"/>
    </row>
    <row r="7228" spans="3:4" x14ac:dyDescent="0.25">
      <c r="C7228" s="5">
        <v>7218</v>
      </c>
      <c r="D7228" s="5"/>
    </row>
    <row r="7229" spans="3:4" x14ac:dyDescent="0.25">
      <c r="C7229" s="5">
        <v>7219</v>
      </c>
      <c r="D7229" s="5"/>
    </row>
    <row r="7230" spans="3:4" x14ac:dyDescent="0.25">
      <c r="C7230" s="5">
        <v>7220</v>
      </c>
      <c r="D7230" s="5"/>
    </row>
    <row r="7231" spans="3:4" x14ac:dyDescent="0.25">
      <c r="C7231" s="5">
        <v>7221</v>
      </c>
      <c r="D7231" s="5"/>
    </row>
    <row r="7232" spans="3:4" x14ac:dyDescent="0.25">
      <c r="C7232" s="5">
        <v>7222</v>
      </c>
      <c r="D7232" s="5"/>
    </row>
    <row r="7233" spans="3:4" x14ac:dyDescent="0.25">
      <c r="C7233" s="5">
        <v>7223</v>
      </c>
      <c r="D7233" s="5"/>
    </row>
    <row r="7234" spans="3:4" x14ac:dyDescent="0.25">
      <c r="C7234" s="5">
        <v>7224</v>
      </c>
      <c r="D7234" s="5"/>
    </row>
    <row r="7235" spans="3:4" x14ac:dyDescent="0.25">
      <c r="C7235" s="5">
        <v>7225</v>
      </c>
      <c r="D7235" s="5"/>
    </row>
    <row r="7236" spans="3:4" x14ac:dyDescent="0.25">
      <c r="C7236" s="5">
        <v>7226</v>
      </c>
      <c r="D7236" s="5"/>
    </row>
    <row r="7237" spans="3:4" x14ac:dyDescent="0.25">
      <c r="C7237" s="5">
        <v>7227</v>
      </c>
      <c r="D7237" s="5"/>
    </row>
    <row r="7238" spans="3:4" x14ac:dyDescent="0.25">
      <c r="C7238" s="5">
        <v>7228</v>
      </c>
      <c r="D7238" s="5"/>
    </row>
    <row r="7239" spans="3:4" x14ac:dyDescent="0.25">
      <c r="C7239" s="5">
        <v>7229</v>
      </c>
      <c r="D7239" s="5"/>
    </row>
    <row r="7240" spans="3:4" x14ac:dyDescent="0.25">
      <c r="C7240" s="5">
        <v>7230</v>
      </c>
      <c r="D7240" s="5"/>
    </row>
    <row r="7241" spans="3:4" x14ac:dyDescent="0.25">
      <c r="C7241" s="5">
        <v>7231</v>
      </c>
      <c r="D7241" s="5"/>
    </row>
    <row r="7242" spans="3:4" x14ac:dyDescent="0.25">
      <c r="C7242" s="5">
        <v>7232</v>
      </c>
      <c r="D7242" s="5"/>
    </row>
    <row r="7243" spans="3:4" x14ac:dyDescent="0.25">
      <c r="C7243" s="5">
        <v>7233</v>
      </c>
      <c r="D7243" s="5"/>
    </row>
    <row r="7244" spans="3:4" x14ac:dyDescent="0.25">
      <c r="C7244" s="5">
        <v>7234</v>
      </c>
      <c r="D7244" s="5"/>
    </row>
    <row r="7245" spans="3:4" x14ac:dyDescent="0.25">
      <c r="C7245" s="5">
        <v>7235</v>
      </c>
      <c r="D7245" s="5"/>
    </row>
    <row r="7246" spans="3:4" x14ac:dyDescent="0.25">
      <c r="C7246" s="5">
        <v>7236</v>
      </c>
      <c r="D7246" s="5"/>
    </row>
    <row r="7247" spans="3:4" x14ac:dyDescent="0.25">
      <c r="C7247" s="5">
        <v>7237</v>
      </c>
      <c r="D7247" s="5"/>
    </row>
    <row r="7248" spans="3:4" x14ac:dyDescent="0.25">
      <c r="C7248" s="5">
        <v>7238</v>
      </c>
      <c r="D7248" s="5"/>
    </row>
    <row r="7249" spans="3:4" x14ac:dyDescent="0.25">
      <c r="C7249" s="5">
        <v>7239</v>
      </c>
      <c r="D7249" s="5"/>
    </row>
    <row r="7250" spans="3:4" x14ac:dyDescent="0.25">
      <c r="C7250" s="5">
        <v>7240</v>
      </c>
      <c r="D7250" s="5"/>
    </row>
    <row r="7251" spans="3:4" x14ac:dyDescent="0.25">
      <c r="C7251" s="5">
        <v>7241</v>
      </c>
      <c r="D7251" s="5"/>
    </row>
    <row r="7252" spans="3:4" x14ac:dyDescent="0.25">
      <c r="C7252" s="5">
        <v>7242</v>
      </c>
      <c r="D7252" s="5"/>
    </row>
    <row r="7253" spans="3:4" x14ac:dyDescent="0.25">
      <c r="C7253" s="5">
        <v>7243</v>
      </c>
      <c r="D7253" s="5"/>
    </row>
    <row r="7254" spans="3:4" x14ac:dyDescent="0.25">
      <c r="C7254" s="5">
        <v>7244</v>
      </c>
      <c r="D7254" s="5"/>
    </row>
    <row r="7255" spans="3:4" x14ac:dyDescent="0.25">
      <c r="C7255" s="5">
        <v>7245</v>
      </c>
      <c r="D7255" s="5"/>
    </row>
    <row r="7256" spans="3:4" x14ac:dyDescent="0.25">
      <c r="C7256" s="5">
        <v>7246</v>
      </c>
      <c r="D7256" s="5"/>
    </row>
    <row r="7257" spans="3:4" x14ac:dyDescent="0.25">
      <c r="C7257" s="5">
        <v>7247</v>
      </c>
      <c r="D7257" s="5"/>
    </row>
    <row r="7258" spans="3:4" x14ac:dyDescent="0.25">
      <c r="C7258" s="5">
        <v>7248</v>
      </c>
      <c r="D7258" s="5"/>
    </row>
    <row r="7259" spans="3:4" x14ac:dyDescent="0.25">
      <c r="C7259" s="5">
        <v>7249</v>
      </c>
      <c r="D7259" s="5"/>
    </row>
    <row r="7260" spans="3:4" x14ac:dyDescent="0.25">
      <c r="C7260" s="5">
        <v>7250</v>
      </c>
      <c r="D7260" s="5"/>
    </row>
    <row r="7261" spans="3:4" x14ac:dyDescent="0.25">
      <c r="C7261" s="5">
        <v>7251</v>
      </c>
      <c r="D7261" s="5"/>
    </row>
    <row r="7262" spans="3:4" x14ac:dyDescent="0.25">
      <c r="C7262" s="5">
        <v>7252</v>
      </c>
      <c r="D7262" s="5"/>
    </row>
    <row r="7263" spans="3:4" x14ac:dyDescent="0.25">
      <c r="C7263" s="5">
        <v>7253</v>
      </c>
      <c r="D7263" s="5"/>
    </row>
    <row r="7264" spans="3:4" x14ac:dyDescent="0.25">
      <c r="C7264" s="5">
        <v>7254</v>
      </c>
      <c r="D7264" s="5"/>
    </row>
    <row r="7265" spans="3:4" x14ac:dyDescent="0.25">
      <c r="C7265" s="5">
        <v>7255</v>
      </c>
      <c r="D7265" s="5"/>
    </row>
    <row r="7266" spans="3:4" x14ac:dyDescent="0.25">
      <c r="C7266" s="5">
        <v>7256</v>
      </c>
      <c r="D7266" s="5"/>
    </row>
    <row r="7267" spans="3:4" x14ac:dyDescent="0.25">
      <c r="C7267" s="5">
        <v>7257</v>
      </c>
      <c r="D7267" s="5"/>
    </row>
    <row r="7268" spans="3:4" x14ac:dyDescent="0.25">
      <c r="C7268" s="5">
        <v>7258</v>
      </c>
      <c r="D7268" s="5"/>
    </row>
    <row r="7269" spans="3:4" x14ac:dyDescent="0.25">
      <c r="C7269" s="5">
        <v>7259</v>
      </c>
      <c r="D7269" s="5"/>
    </row>
    <row r="7270" spans="3:4" x14ac:dyDescent="0.25">
      <c r="C7270" s="5">
        <v>7260</v>
      </c>
      <c r="D7270" s="5"/>
    </row>
    <row r="7271" spans="3:4" x14ac:dyDescent="0.25">
      <c r="C7271" s="5">
        <v>7261</v>
      </c>
      <c r="D7271" s="5"/>
    </row>
    <row r="7272" spans="3:4" x14ac:dyDescent="0.25">
      <c r="C7272" s="5">
        <v>7262</v>
      </c>
      <c r="D7272" s="5"/>
    </row>
    <row r="7273" spans="3:4" x14ac:dyDescent="0.25">
      <c r="C7273" s="5">
        <v>7263</v>
      </c>
      <c r="D7273" s="5"/>
    </row>
    <row r="7274" spans="3:4" x14ac:dyDescent="0.25">
      <c r="C7274" s="5">
        <v>7264</v>
      </c>
      <c r="D7274" s="5"/>
    </row>
    <row r="7275" spans="3:4" x14ac:dyDescent="0.25">
      <c r="C7275" s="5">
        <v>7265</v>
      </c>
      <c r="D7275" s="5"/>
    </row>
    <row r="7276" spans="3:4" x14ac:dyDescent="0.25">
      <c r="C7276" s="5">
        <v>7266</v>
      </c>
      <c r="D7276" s="5"/>
    </row>
    <row r="7277" spans="3:4" x14ac:dyDescent="0.25">
      <c r="C7277" s="5">
        <v>7267</v>
      </c>
      <c r="D7277" s="5"/>
    </row>
    <row r="7278" spans="3:4" x14ac:dyDescent="0.25">
      <c r="C7278" s="5">
        <v>7268</v>
      </c>
      <c r="D7278" s="5"/>
    </row>
    <row r="7279" spans="3:4" x14ac:dyDescent="0.25">
      <c r="C7279" s="5">
        <v>7269</v>
      </c>
      <c r="D7279" s="5"/>
    </row>
    <row r="7280" spans="3:4" x14ac:dyDescent="0.25">
      <c r="C7280" s="5">
        <v>7270</v>
      </c>
      <c r="D7280" s="5"/>
    </row>
    <row r="7281" spans="3:4" x14ac:dyDescent="0.25">
      <c r="C7281" s="5">
        <v>7271</v>
      </c>
      <c r="D7281" s="5"/>
    </row>
    <row r="7282" spans="3:4" x14ac:dyDescent="0.25">
      <c r="C7282" s="5">
        <v>7272</v>
      </c>
      <c r="D7282" s="5"/>
    </row>
    <row r="7283" spans="3:4" x14ac:dyDescent="0.25">
      <c r="C7283" s="5">
        <v>7273</v>
      </c>
      <c r="D7283" s="5"/>
    </row>
    <row r="7284" spans="3:4" x14ac:dyDescent="0.25">
      <c r="C7284" s="5">
        <v>7274</v>
      </c>
      <c r="D7284" s="5"/>
    </row>
    <row r="7285" spans="3:4" x14ac:dyDescent="0.25">
      <c r="C7285" s="5">
        <v>7275</v>
      </c>
      <c r="D7285" s="5"/>
    </row>
    <row r="7286" spans="3:4" x14ac:dyDescent="0.25">
      <c r="C7286" s="5">
        <v>7276</v>
      </c>
      <c r="D7286" s="5"/>
    </row>
    <row r="7287" spans="3:4" x14ac:dyDescent="0.25">
      <c r="C7287" s="5">
        <v>7277</v>
      </c>
      <c r="D7287" s="5"/>
    </row>
    <row r="7288" spans="3:4" x14ac:dyDescent="0.25">
      <c r="C7288" s="5">
        <v>7278</v>
      </c>
      <c r="D7288" s="5"/>
    </row>
    <row r="7289" spans="3:4" x14ac:dyDescent="0.25">
      <c r="C7289" s="5">
        <v>7279</v>
      </c>
      <c r="D7289" s="5"/>
    </row>
    <row r="7290" spans="3:4" x14ac:dyDescent="0.25">
      <c r="C7290" s="5">
        <v>7280</v>
      </c>
      <c r="D7290" s="5"/>
    </row>
    <row r="7291" spans="3:4" x14ac:dyDescent="0.25">
      <c r="C7291" s="5">
        <v>7281</v>
      </c>
      <c r="D7291" s="5"/>
    </row>
    <row r="7292" spans="3:4" x14ac:dyDescent="0.25">
      <c r="C7292" s="5">
        <v>7282</v>
      </c>
      <c r="D7292" s="5"/>
    </row>
    <row r="7293" spans="3:4" x14ac:dyDescent="0.25">
      <c r="C7293" s="5">
        <v>7283</v>
      </c>
      <c r="D7293" s="5"/>
    </row>
    <row r="7294" spans="3:4" x14ac:dyDescent="0.25">
      <c r="C7294" s="5">
        <v>7284</v>
      </c>
      <c r="D7294" s="5"/>
    </row>
    <row r="7295" spans="3:4" x14ac:dyDescent="0.25">
      <c r="C7295" s="5">
        <v>7285</v>
      </c>
      <c r="D7295" s="5"/>
    </row>
    <row r="7296" spans="3:4" x14ac:dyDescent="0.25">
      <c r="C7296" s="5">
        <v>7286</v>
      </c>
      <c r="D7296" s="5"/>
    </row>
    <row r="7297" spans="3:4" x14ac:dyDescent="0.25">
      <c r="C7297" s="5">
        <v>7287</v>
      </c>
      <c r="D7297" s="5"/>
    </row>
    <row r="7298" spans="3:4" x14ac:dyDescent="0.25">
      <c r="C7298" s="5">
        <v>7288</v>
      </c>
      <c r="D7298" s="5"/>
    </row>
    <row r="7299" spans="3:4" x14ac:dyDescent="0.25">
      <c r="C7299" s="5">
        <v>7289</v>
      </c>
      <c r="D7299" s="5"/>
    </row>
    <row r="7300" spans="3:4" x14ac:dyDescent="0.25">
      <c r="C7300" s="5">
        <v>7290</v>
      </c>
      <c r="D7300" s="5"/>
    </row>
    <row r="7301" spans="3:4" x14ac:dyDescent="0.25">
      <c r="C7301" s="5">
        <v>7291</v>
      </c>
      <c r="D7301" s="5"/>
    </row>
    <row r="7302" spans="3:4" x14ac:dyDescent="0.25">
      <c r="C7302" s="5">
        <v>7292</v>
      </c>
      <c r="D7302" s="5"/>
    </row>
    <row r="7303" spans="3:4" x14ac:dyDescent="0.25">
      <c r="C7303" s="5">
        <v>7293</v>
      </c>
      <c r="D7303" s="5"/>
    </row>
    <row r="7304" spans="3:4" x14ac:dyDescent="0.25">
      <c r="C7304" s="5">
        <v>7294</v>
      </c>
      <c r="D7304" s="5"/>
    </row>
    <row r="7305" spans="3:4" x14ac:dyDescent="0.25">
      <c r="C7305" s="5">
        <v>7295</v>
      </c>
      <c r="D7305" s="5"/>
    </row>
    <row r="7306" spans="3:4" x14ac:dyDescent="0.25">
      <c r="C7306" s="5">
        <v>7296</v>
      </c>
      <c r="D7306" s="5"/>
    </row>
    <row r="7307" spans="3:4" x14ac:dyDescent="0.25">
      <c r="C7307" s="5">
        <v>7297</v>
      </c>
      <c r="D7307" s="5"/>
    </row>
    <row r="7308" spans="3:4" x14ac:dyDescent="0.25">
      <c r="C7308" s="5">
        <v>7298</v>
      </c>
      <c r="D7308" s="5"/>
    </row>
    <row r="7309" spans="3:4" x14ac:dyDescent="0.25">
      <c r="C7309" s="5">
        <v>7299</v>
      </c>
      <c r="D7309" s="5"/>
    </row>
    <row r="7310" spans="3:4" x14ac:dyDescent="0.25">
      <c r="C7310" s="5">
        <v>7300</v>
      </c>
      <c r="D7310" s="5"/>
    </row>
    <row r="7311" spans="3:4" x14ac:dyDescent="0.25">
      <c r="C7311" s="5">
        <v>7301</v>
      </c>
      <c r="D7311" s="5"/>
    </row>
    <row r="7312" spans="3:4" x14ac:dyDescent="0.25">
      <c r="C7312" s="5">
        <v>7302</v>
      </c>
      <c r="D7312" s="5"/>
    </row>
    <row r="7313" spans="3:4" x14ac:dyDescent="0.25">
      <c r="C7313" s="5">
        <v>7303</v>
      </c>
      <c r="D7313" s="5"/>
    </row>
    <row r="7314" spans="3:4" x14ac:dyDescent="0.25">
      <c r="C7314" s="5">
        <v>7304</v>
      </c>
      <c r="D7314" s="5"/>
    </row>
    <row r="7315" spans="3:4" x14ac:dyDescent="0.25">
      <c r="C7315" s="5">
        <v>7305</v>
      </c>
      <c r="D7315" s="5"/>
    </row>
    <row r="7316" spans="3:4" x14ac:dyDescent="0.25">
      <c r="C7316" s="5">
        <v>7306</v>
      </c>
      <c r="D7316" s="5"/>
    </row>
    <row r="7317" spans="3:4" x14ac:dyDescent="0.25">
      <c r="C7317" s="5">
        <v>7307</v>
      </c>
      <c r="D7317" s="5"/>
    </row>
    <row r="7318" spans="3:4" x14ac:dyDescent="0.25">
      <c r="C7318" s="5">
        <v>7308</v>
      </c>
      <c r="D7318" s="5"/>
    </row>
    <row r="7319" spans="3:4" x14ac:dyDescent="0.25">
      <c r="C7319" s="5">
        <v>7309</v>
      </c>
      <c r="D7319" s="5"/>
    </row>
    <row r="7320" spans="3:4" x14ac:dyDescent="0.25">
      <c r="C7320" s="5">
        <v>7310</v>
      </c>
      <c r="D7320" s="5"/>
    </row>
    <row r="7321" spans="3:4" x14ac:dyDescent="0.25">
      <c r="C7321" s="5">
        <v>7311</v>
      </c>
      <c r="D7321" s="5"/>
    </row>
    <row r="7322" spans="3:4" x14ac:dyDescent="0.25">
      <c r="C7322" s="5">
        <v>7312</v>
      </c>
      <c r="D7322" s="5"/>
    </row>
    <row r="7323" spans="3:4" x14ac:dyDescent="0.25">
      <c r="C7323" s="5">
        <v>7313</v>
      </c>
      <c r="D7323" s="5"/>
    </row>
    <row r="7324" spans="3:4" x14ac:dyDescent="0.25">
      <c r="C7324" s="5">
        <v>7314</v>
      </c>
      <c r="D7324" s="5"/>
    </row>
    <row r="7325" spans="3:4" x14ac:dyDescent="0.25">
      <c r="C7325" s="5">
        <v>7315</v>
      </c>
      <c r="D7325" s="5"/>
    </row>
    <row r="7326" spans="3:4" x14ac:dyDescent="0.25">
      <c r="C7326" s="5">
        <v>7316</v>
      </c>
      <c r="D7326" s="5"/>
    </row>
    <row r="7327" spans="3:4" x14ac:dyDescent="0.25">
      <c r="C7327" s="5">
        <v>7317</v>
      </c>
      <c r="D7327" s="5"/>
    </row>
    <row r="7328" spans="3:4" x14ac:dyDescent="0.25">
      <c r="C7328" s="5">
        <v>7318</v>
      </c>
      <c r="D7328" s="5"/>
    </row>
    <row r="7329" spans="3:4" x14ac:dyDescent="0.25">
      <c r="C7329" s="5">
        <v>7319</v>
      </c>
      <c r="D7329" s="5"/>
    </row>
    <row r="7330" spans="3:4" x14ac:dyDescent="0.25">
      <c r="C7330" s="5">
        <v>7320</v>
      </c>
      <c r="D7330" s="5"/>
    </row>
    <row r="7331" spans="3:4" x14ac:dyDescent="0.25">
      <c r="C7331" s="5">
        <v>7321</v>
      </c>
      <c r="D7331" s="5"/>
    </row>
    <row r="7332" spans="3:4" x14ac:dyDescent="0.25">
      <c r="C7332" s="5">
        <v>7322</v>
      </c>
      <c r="D7332" s="5"/>
    </row>
    <row r="7333" spans="3:4" x14ac:dyDescent="0.25">
      <c r="C7333" s="5">
        <v>7323</v>
      </c>
      <c r="D7333" s="5"/>
    </row>
    <row r="7334" spans="3:4" x14ac:dyDescent="0.25">
      <c r="C7334" s="5">
        <v>7324</v>
      </c>
      <c r="D7334" s="5"/>
    </row>
    <row r="7335" spans="3:4" x14ac:dyDescent="0.25">
      <c r="C7335" s="5">
        <v>7325</v>
      </c>
      <c r="D7335" s="5"/>
    </row>
    <row r="7336" spans="3:4" x14ac:dyDescent="0.25">
      <c r="C7336" s="5">
        <v>7326</v>
      </c>
      <c r="D7336" s="5"/>
    </row>
    <row r="7337" spans="3:4" x14ac:dyDescent="0.25">
      <c r="C7337" s="5">
        <v>7327</v>
      </c>
      <c r="D7337" s="5"/>
    </row>
    <row r="7338" spans="3:4" x14ac:dyDescent="0.25">
      <c r="C7338" s="5">
        <v>7328</v>
      </c>
      <c r="D7338" s="5"/>
    </row>
    <row r="7339" spans="3:4" x14ac:dyDescent="0.25">
      <c r="C7339" s="5">
        <v>7329</v>
      </c>
      <c r="D7339" s="5"/>
    </row>
    <row r="7340" spans="3:4" x14ac:dyDescent="0.25">
      <c r="C7340" s="5">
        <v>7330</v>
      </c>
      <c r="D7340" s="5"/>
    </row>
    <row r="7341" spans="3:4" x14ac:dyDescent="0.25">
      <c r="C7341" s="5">
        <v>7331</v>
      </c>
      <c r="D7341" s="5"/>
    </row>
    <row r="7342" spans="3:4" x14ac:dyDescent="0.25">
      <c r="C7342" s="5">
        <v>7332</v>
      </c>
      <c r="D7342" s="5"/>
    </row>
    <row r="7343" spans="3:4" x14ac:dyDescent="0.25">
      <c r="C7343" s="5">
        <v>7333</v>
      </c>
      <c r="D7343" s="5"/>
    </row>
    <row r="7344" spans="3:4" x14ac:dyDescent="0.25">
      <c r="C7344" s="5">
        <v>7334</v>
      </c>
      <c r="D7344" s="5"/>
    </row>
    <row r="7345" spans="3:4" x14ac:dyDescent="0.25">
      <c r="C7345" s="5">
        <v>7335</v>
      </c>
      <c r="D7345" s="5"/>
    </row>
    <row r="7346" spans="3:4" x14ac:dyDescent="0.25">
      <c r="C7346" s="5">
        <v>7336</v>
      </c>
      <c r="D7346" s="5"/>
    </row>
    <row r="7347" spans="3:4" x14ac:dyDescent="0.25">
      <c r="C7347" s="5">
        <v>7337</v>
      </c>
      <c r="D7347" s="5"/>
    </row>
    <row r="7348" spans="3:4" x14ac:dyDescent="0.25">
      <c r="C7348" s="5">
        <v>7338</v>
      </c>
      <c r="D7348" s="5"/>
    </row>
    <row r="7349" spans="3:4" x14ac:dyDescent="0.25">
      <c r="C7349" s="5">
        <v>7339</v>
      </c>
      <c r="D7349" s="5"/>
    </row>
    <row r="7350" spans="3:4" x14ac:dyDescent="0.25">
      <c r="C7350" s="5">
        <v>7340</v>
      </c>
      <c r="D7350" s="5"/>
    </row>
    <row r="7351" spans="3:4" x14ac:dyDescent="0.25">
      <c r="C7351" s="5">
        <v>7341</v>
      </c>
      <c r="D7351" s="5"/>
    </row>
    <row r="7352" spans="3:4" x14ac:dyDescent="0.25">
      <c r="C7352" s="5">
        <v>7342</v>
      </c>
      <c r="D7352" s="5"/>
    </row>
    <row r="7353" spans="3:4" x14ac:dyDescent="0.25">
      <c r="C7353" s="5">
        <v>7343</v>
      </c>
      <c r="D7353" s="5"/>
    </row>
    <row r="7354" spans="3:4" x14ac:dyDescent="0.25">
      <c r="C7354" s="5">
        <v>7344</v>
      </c>
      <c r="D7354" s="5"/>
    </row>
    <row r="7355" spans="3:4" x14ac:dyDescent="0.25">
      <c r="C7355" s="5">
        <v>7345</v>
      </c>
      <c r="D7355" s="5"/>
    </row>
    <row r="7356" spans="3:4" x14ac:dyDescent="0.25">
      <c r="C7356" s="5">
        <v>7346</v>
      </c>
      <c r="D7356" s="5"/>
    </row>
    <row r="7357" spans="3:4" x14ac:dyDescent="0.25">
      <c r="C7357" s="5">
        <v>7347</v>
      </c>
      <c r="D7357" s="5"/>
    </row>
    <row r="7358" spans="3:4" x14ac:dyDescent="0.25">
      <c r="C7358" s="5">
        <v>7348</v>
      </c>
      <c r="D7358" s="5"/>
    </row>
    <row r="7359" spans="3:4" x14ac:dyDescent="0.25">
      <c r="C7359" s="5">
        <v>7349</v>
      </c>
      <c r="D7359" s="5"/>
    </row>
    <row r="7360" spans="3:4" x14ac:dyDescent="0.25">
      <c r="C7360" s="5">
        <v>7350</v>
      </c>
      <c r="D7360" s="5"/>
    </row>
    <row r="7361" spans="3:4" x14ac:dyDescent="0.25">
      <c r="C7361" s="5">
        <v>7351</v>
      </c>
      <c r="D7361" s="5"/>
    </row>
    <row r="7362" spans="3:4" x14ac:dyDescent="0.25">
      <c r="C7362" s="5">
        <v>7352</v>
      </c>
      <c r="D7362" s="5"/>
    </row>
    <row r="7363" spans="3:4" x14ac:dyDescent="0.25">
      <c r="C7363" s="5">
        <v>7353</v>
      </c>
      <c r="D7363" s="5"/>
    </row>
    <row r="7364" spans="3:4" x14ac:dyDescent="0.25">
      <c r="C7364" s="5">
        <v>7354</v>
      </c>
      <c r="D7364" s="5"/>
    </row>
    <row r="7365" spans="3:4" x14ac:dyDescent="0.25">
      <c r="C7365" s="5">
        <v>7355</v>
      </c>
      <c r="D7365" s="5"/>
    </row>
    <row r="7366" spans="3:4" x14ac:dyDescent="0.25">
      <c r="C7366" s="5">
        <v>7356</v>
      </c>
      <c r="D7366" s="5"/>
    </row>
    <row r="7367" spans="3:4" x14ac:dyDescent="0.25">
      <c r="C7367" s="5">
        <v>7357</v>
      </c>
      <c r="D7367" s="5"/>
    </row>
    <row r="7368" spans="3:4" x14ac:dyDescent="0.25">
      <c r="C7368" s="5">
        <v>7358</v>
      </c>
      <c r="D7368" s="5"/>
    </row>
    <row r="7369" spans="3:4" x14ac:dyDescent="0.25">
      <c r="C7369" s="5">
        <v>7359</v>
      </c>
      <c r="D7369" s="5"/>
    </row>
    <row r="7370" spans="3:4" x14ac:dyDescent="0.25">
      <c r="C7370" s="5">
        <v>7360</v>
      </c>
      <c r="D7370" s="5"/>
    </row>
    <row r="7371" spans="3:4" x14ac:dyDescent="0.25">
      <c r="C7371" s="5">
        <v>7361</v>
      </c>
      <c r="D7371" s="5"/>
    </row>
    <row r="7372" spans="3:4" x14ac:dyDescent="0.25">
      <c r="C7372" s="5">
        <v>7362</v>
      </c>
      <c r="D7372" s="5"/>
    </row>
    <row r="7373" spans="3:4" x14ac:dyDescent="0.25">
      <c r="C7373" s="5">
        <v>7363</v>
      </c>
      <c r="D7373" s="5"/>
    </row>
    <row r="7374" spans="3:4" x14ac:dyDescent="0.25">
      <c r="C7374" s="5">
        <v>7364</v>
      </c>
      <c r="D7374" s="5"/>
    </row>
    <row r="7375" spans="3:4" x14ac:dyDescent="0.25">
      <c r="C7375" s="5">
        <v>7365</v>
      </c>
      <c r="D7375" s="5"/>
    </row>
    <row r="7376" spans="3:4" x14ac:dyDescent="0.25">
      <c r="C7376" s="5">
        <v>7366</v>
      </c>
      <c r="D7376" s="5"/>
    </row>
    <row r="7377" spans="3:4" x14ac:dyDescent="0.25">
      <c r="C7377" s="5">
        <v>7367</v>
      </c>
      <c r="D7377" s="5"/>
    </row>
    <row r="7378" spans="3:4" x14ac:dyDescent="0.25">
      <c r="C7378" s="5">
        <v>7368</v>
      </c>
      <c r="D7378" s="5"/>
    </row>
    <row r="7379" spans="3:4" x14ac:dyDescent="0.25">
      <c r="C7379" s="5">
        <v>7369</v>
      </c>
      <c r="D7379" s="5"/>
    </row>
    <row r="7380" spans="3:4" x14ac:dyDescent="0.25">
      <c r="C7380" s="5">
        <v>7370</v>
      </c>
      <c r="D7380" s="5"/>
    </row>
    <row r="7381" spans="3:4" x14ac:dyDescent="0.25">
      <c r="C7381" s="5">
        <v>7371</v>
      </c>
      <c r="D7381" s="5"/>
    </row>
    <row r="7382" spans="3:4" x14ac:dyDescent="0.25">
      <c r="C7382" s="5">
        <v>7372</v>
      </c>
      <c r="D7382" s="5"/>
    </row>
    <row r="7383" spans="3:4" x14ac:dyDescent="0.25">
      <c r="C7383" s="5">
        <v>7373</v>
      </c>
      <c r="D7383" s="5"/>
    </row>
    <row r="7384" spans="3:4" x14ac:dyDescent="0.25">
      <c r="C7384" s="5">
        <v>7374</v>
      </c>
      <c r="D7384" s="5"/>
    </row>
    <row r="7385" spans="3:4" x14ac:dyDescent="0.25">
      <c r="C7385" s="5">
        <v>7375</v>
      </c>
      <c r="D7385" s="5"/>
    </row>
    <row r="7386" spans="3:4" x14ac:dyDescent="0.25">
      <c r="C7386" s="5">
        <v>7376</v>
      </c>
      <c r="D7386" s="5"/>
    </row>
    <row r="7387" spans="3:4" x14ac:dyDescent="0.25">
      <c r="C7387" s="5">
        <v>7377</v>
      </c>
      <c r="D7387" s="5"/>
    </row>
    <row r="7388" spans="3:4" x14ac:dyDescent="0.25">
      <c r="C7388" s="5">
        <v>7378</v>
      </c>
      <c r="D7388" s="5"/>
    </row>
    <row r="7389" spans="3:4" x14ac:dyDescent="0.25">
      <c r="C7389" s="5">
        <v>7379</v>
      </c>
      <c r="D7389" s="5"/>
    </row>
    <row r="7390" spans="3:4" x14ac:dyDescent="0.25">
      <c r="C7390" s="5">
        <v>7380</v>
      </c>
      <c r="D7390" s="5"/>
    </row>
    <row r="7391" spans="3:4" x14ac:dyDescent="0.25">
      <c r="C7391" s="5">
        <v>7381</v>
      </c>
      <c r="D7391" s="5"/>
    </row>
    <row r="7392" spans="3:4" x14ac:dyDescent="0.25">
      <c r="C7392" s="5">
        <v>7382</v>
      </c>
      <c r="D7392" s="5"/>
    </row>
    <row r="7393" spans="3:4" x14ac:dyDescent="0.25">
      <c r="C7393" s="5">
        <v>7383</v>
      </c>
      <c r="D7393" s="5"/>
    </row>
    <row r="7394" spans="3:4" x14ac:dyDescent="0.25">
      <c r="C7394" s="5">
        <v>7384</v>
      </c>
      <c r="D7394" s="5"/>
    </row>
    <row r="7395" spans="3:4" x14ac:dyDescent="0.25">
      <c r="C7395" s="5">
        <v>7385</v>
      </c>
      <c r="D7395" s="5"/>
    </row>
    <row r="7396" spans="3:4" x14ac:dyDescent="0.25">
      <c r="C7396" s="5">
        <v>7386</v>
      </c>
      <c r="D7396" s="5"/>
    </row>
    <row r="7397" spans="3:4" x14ac:dyDescent="0.25">
      <c r="C7397" s="5">
        <v>7387</v>
      </c>
      <c r="D7397" s="5"/>
    </row>
    <row r="7398" spans="3:4" x14ac:dyDescent="0.25">
      <c r="C7398" s="5">
        <v>7388</v>
      </c>
      <c r="D7398" s="5"/>
    </row>
    <row r="7399" spans="3:4" x14ac:dyDescent="0.25">
      <c r="C7399" s="5">
        <v>7389</v>
      </c>
      <c r="D7399" s="5"/>
    </row>
    <row r="7400" spans="3:4" x14ac:dyDescent="0.25">
      <c r="C7400" s="5">
        <v>7390</v>
      </c>
      <c r="D7400" s="5"/>
    </row>
    <row r="7401" spans="3:4" x14ac:dyDescent="0.25">
      <c r="C7401" s="5">
        <v>7391</v>
      </c>
      <c r="D7401" s="5"/>
    </row>
    <row r="7402" spans="3:4" x14ac:dyDescent="0.25">
      <c r="C7402" s="5">
        <v>7392</v>
      </c>
      <c r="D7402" s="5"/>
    </row>
    <row r="7403" spans="3:4" x14ac:dyDescent="0.25">
      <c r="C7403" s="5">
        <v>7393</v>
      </c>
      <c r="D7403" s="5"/>
    </row>
    <row r="7404" spans="3:4" x14ac:dyDescent="0.25">
      <c r="C7404" s="5">
        <v>7394</v>
      </c>
      <c r="D7404" s="5"/>
    </row>
    <row r="7405" spans="3:4" x14ac:dyDescent="0.25">
      <c r="C7405" s="5">
        <v>7395</v>
      </c>
      <c r="D7405" s="5"/>
    </row>
    <row r="7406" spans="3:4" x14ac:dyDescent="0.25">
      <c r="C7406" s="5">
        <v>7396</v>
      </c>
      <c r="D7406" s="5"/>
    </row>
    <row r="7407" spans="3:4" x14ac:dyDescent="0.25">
      <c r="C7407" s="5">
        <v>7397</v>
      </c>
      <c r="D7407" s="5"/>
    </row>
    <row r="7408" spans="3:4" x14ac:dyDescent="0.25">
      <c r="C7408" s="5">
        <v>7398</v>
      </c>
      <c r="D7408" s="5"/>
    </row>
    <row r="7409" spans="3:4" x14ac:dyDescent="0.25">
      <c r="C7409" s="5">
        <v>7399</v>
      </c>
      <c r="D7409" s="5"/>
    </row>
    <row r="7410" spans="3:4" x14ac:dyDescent="0.25">
      <c r="C7410" s="5">
        <v>7400</v>
      </c>
      <c r="D7410" s="5"/>
    </row>
    <row r="7411" spans="3:4" x14ac:dyDescent="0.25">
      <c r="C7411" s="5">
        <v>7401</v>
      </c>
      <c r="D7411" s="5"/>
    </row>
    <row r="7412" spans="3:4" x14ac:dyDescent="0.25">
      <c r="C7412" s="5">
        <v>7402</v>
      </c>
      <c r="D7412" s="5"/>
    </row>
    <row r="7413" spans="3:4" x14ac:dyDescent="0.25">
      <c r="C7413" s="5">
        <v>7403</v>
      </c>
      <c r="D7413" s="5"/>
    </row>
    <row r="7414" spans="3:4" x14ac:dyDescent="0.25">
      <c r="C7414" s="5">
        <v>7404</v>
      </c>
      <c r="D7414" s="5"/>
    </row>
    <row r="7415" spans="3:4" x14ac:dyDescent="0.25">
      <c r="C7415" s="5">
        <v>7405</v>
      </c>
      <c r="D7415" s="5"/>
    </row>
    <row r="7416" spans="3:4" x14ac:dyDescent="0.25">
      <c r="C7416" s="5">
        <v>7406</v>
      </c>
      <c r="D7416" s="5"/>
    </row>
    <row r="7417" spans="3:4" x14ac:dyDescent="0.25">
      <c r="C7417" s="5">
        <v>7407</v>
      </c>
      <c r="D7417" s="5"/>
    </row>
    <row r="7418" spans="3:4" x14ac:dyDescent="0.25">
      <c r="C7418" s="5">
        <v>7408</v>
      </c>
      <c r="D7418" s="5"/>
    </row>
    <row r="7419" spans="3:4" x14ac:dyDescent="0.25">
      <c r="C7419" s="5">
        <v>7409</v>
      </c>
      <c r="D7419" s="5"/>
    </row>
    <row r="7420" spans="3:4" x14ac:dyDescent="0.25">
      <c r="C7420" s="5">
        <v>7410</v>
      </c>
      <c r="D7420" s="5"/>
    </row>
    <row r="7421" spans="3:4" x14ac:dyDescent="0.25">
      <c r="C7421" s="5">
        <v>7411</v>
      </c>
      <c r="D7421" s="5"/>
    </row>
    <row r="7422" spans="3:4" x14ac:dyDescent="0.25">
      <c r="C7422" s="5">
        <v>7412</v>
      </c>
      <c r="D7422" s="5"/>
    </row>
    <row r="7423" spans="3:4" x14ac:dyDescent="0.25">
      <c r="C7423" s="5">
        <v>7413</v>
      </c>
      <c r="D7423" s="5"/>
    </row>
    <row r="7424" spans="3:4" x14ac:dyDescent="0.25">
      <c r="C7424" s="5">
        <v>7414</v>
      </c>
      <c r="D7424" s="5"/>
    </row>
    <row r="7425" spans="3:4" x14ac:dyDescent="0.25">
      <c r="C7425" s="5">
        <v>7415</v>
      </c>
      <c r="D7425" s="5"/>
    </row>
    <row r="7426" spans="3:4" x14ac:dyDescent="0.25">
      <c r="C7426" s="5">
        <v>7416</v>
      </c>
      <c r="D7426" s="5"/>
    </row>
    <row r="7427" spans="3:4" x14ac:dyDescent="0.25">
      <c r="C7427" s="5">
        <v>7417</v>
      </c>
      <c r="D7427" s="5"/>
    </row>
    <row r="7428" spans="3:4" x14ac:dyDescent="0.25">
      <c r="C7428" s="5">
        <v>7418</v>
      </c>
      <c r="D7428" s="5"/>
    </row>
    <row r="7429" spans="3:4" x14ac:dyDescent="0.25">
      <c r="C7429" s="5">
        <v>7419</v>
      </c>
      <c r="D7429" s="5"/>
    </row>
    <row r="7430" spans="3:4" x14ac:dyDescent="0.25">
      <c r="C7430" s="5">
        <v>7420</v>
      </c>
      <c r="D7430" s="5"/>
    </row>
    <row r="7431" spans="3:4" x14ac:dyDescent="0.25">
      <c r="C7431" s="5">
        <v>7421</v>
      </c>
      <c r="D7431" s="5"/>
    </row>
    <row r="7432" spans="3:4" x14ac:dyDescent="0.25">
      <c r="C7432" s="5">
        <v>7422</v>
      </c>
      <c r="D7432" s="5"/>
    </row>
    <row r="7433" spans="3:4" x14ac:dyDescent="0.25">
      <c r="C7433" s="5">
        <v>7423</v>
      </c>
      <c r="D7433" s="5"/>
    </row>
    <row r="7434" spans="3:4" x14ac:dyDescent="0.25">
      <c r="C7434" s="5">
        <v>7424</v>
      </c>
      <c r="D7434" s="5"/>
    </row>
    <row r="7435" spans="3:4" x14ac:dyDescent="0.25">
      <c r="C7435" s="5">
        <v>7425</v>
      </c>
      <c r="D7435" s="5"/>
    </row>
    <row r="7436" spans="3:4" x14ac:dyDescent="0.25">
      <c r="C7436" s="5">
        <v>7426</v>
      </c>
      <c r="D7436" s="5"/>
    </row>
    <row r="7437" spans="3:4" x14ac:dyDescent="0.25">
      <c r="C7437" s="5">
        <v>7427</v>
      </c>
      <c r="D7437" s="5"/>
    </row>
    <row r="7438" spans="3:4" x14ac:dyDescent="0.25">
      <c r="C7438" s="5">
        <v>7428</v>
      </c>
      <c r="D7438" s="5"/>
    </row>
    <row r="7439" spans="3:4" x14ac:dyDescent="0.25">
      <c r="C7439" s="5">
        <v>7429</v>
      </c>
      <c r="D7439" s="5"/>
    </row>
    <row r="7440" spans="3:4" x14ac:dyDescent="0.25">
      <c r="C7440" s="5">
        <v>7430</v>
      </c>
      <c r="D7440" s="5"/>
    </row>
    <row r="7441" spans="3:4" x14ac:dyDescent="0.25">
      <c r="C7441" s="5">
        <v>7431</v>
      </c>
      <c r="D7441" s="5"/>
    </row>
    <row r="7442" spans="3:4" x14ac:dyDescent="0.25">
      <c r="C7442" s="5">
        <v>7432</v>
      </c>
      <c r="D7442" s="5"/>
    </row>
    <row r="7443" spans="3:4" x14ac:dyDescent="0.25">
      <c r="C7443" s="5">
        <v>7433</v>
      </c>
      <c r="D7443" s="5"/>
    </row>
    <row r="7444" spans="3:4" x14ac:dyDescent="0.25">
      <c r="C7444" s="5">
        <v>7434</v>
      </c>
      <c r="D7444" s="5"/>
    </row>
    <row r="7445" spans="3:4" x14ac:dyDescent="0.25">
      <c r="C7445" s="5">
        <v>7435</v>
      </c>
      <c r="D7445" s="5"/>
    </row>
    <row r="7446" spans="3:4" x14ac:dyDescent="0.25">
      <c r="C7446" s="5">
        <v>7436</v>
      </c>
      <c r="D7446" s="5"/>
    </row>
    <row r="7447" spans="3:4" x14ac:dyDescent="0.25">
      <c r="C7447" s="5">
        <v>7437</v>
      </c>
      <c r="D7447" s="5"/>
    </row>
    <row r="7448" spans="3:4" x14ac:dyDescent="0.25">
      <c r="C7448" s="5">
        <v>7438</v>
      </c>
      <c r="D7448" s="5"/>
    </row>
    <row r="7449" spans="3:4" x14ac:dyDescent="0.25">
      <c r="C7449" s="5">
        <v>7439</v>
      </c>
      <c r="D7449" s="5"/>
    </row>
    <row r="7450" spans="3:4" x14ac:dyDescent="0.25">
      <c r="C7450" s="5">
        <v>7440</v>
      </c>
      <c r="D7450" s="5"/>
    </row>
    <row r="7451" spans="3:4" x14ac:dyDescent="0.25">
      <c r="C7451" s="5">
        <v>7441</v>
      </c>
      <c r="D7451" s="5"/>
    </row>
    <row r="7452" spans="3:4" x14ac:dyDescent="0.25">
      <c r="C7452" s="5">
        <v>7442</v>
      </c>
      <c r="D7452" s="5"/>
    </row>
    <row r="7453" spans="3:4" x14ac:dyDescent="0.25">
      <c r="C7453" s="5">
        <v>7443</v>
      </c>
      <c r="D7453" s="5"/>
    </row>
    <row r="7454" spans="3:4" x14ac:dyDescent="0.25">
      <c r="C7454" s="5">
        <v>7444</v>
      </c>
      <c r="D7454" s="5"/>
    </row>
    <row r="7455" spans="3:4" x14ac:dyDescent="0.25">
      <c r="C7455" s="5">
        <v>7445</v>
      </c>
      <c r="D7455" s="5"/>
    </row>
    <row r="7456" spans="3:4" x14ac:dyDescent="0.25">
      <c r="C7456" s="5">
        <v>7446</v>
      </c>
      <c r="D7456" s="5"/>
    </row>
    <row r="7457" spans="3:4" x14ac:dyDescent="0.25">
      <c r="C7457" s="5">
        <v>7447</v>
      </c>
      <c r="D7457" s="5"/>
    </row>
    <row r="7458" spans="3:4" x14ac:dyDescent="0.25">
      <c r="C7458" s="5">
        <v>7448</v>
      </c>
      <c r="D7458" s="5"/>
    </row>
    <row r="7459" spans="3:4" x14ac:dyDescent="0.25">
      <c r="C7459" s="5">
        <v>7449</v>
      </c>
      <c r="D7459" s="5"/>
    </row>
    <row r="7460" spans="3:4" x14ac:dyDescent="0.25">
      <c r="C7460" s="5">
        <v>7450</v>
      </c>
      <c r="D7460" s="5"/>
    </row>
    <row r="7461" spans="3:4" x14ac:dyDescent="0.25">
      <c r="C7461" s="5">
        <v>7451</v>
      </c>
      <c r="D7461" s="5"/>
    </row>
    <row r="7462" spans="3:4" x14ac:dyDescent="0.25">
      <c r="C7462" s="5">
        <v>7452</v>
      </c>
      <c r="D7462" s="5"/>
    </row>
    <row r="7463" spans="3:4" x14ac:dyDescent="0.25">
      <c r="C7463" s="5">
        <v>7453</v>
      </c>
      <c r="D7463" s="5"/>
    </row>
    <row r="7464" spans="3:4" x14ac:dyDescent="0.25">
      <c r="C7464" s="5">
        <v>7454</v>
      </c>
      <c r="D7464" s="5"/>
    </row>
    <row r="7465" spans="3:4" x14ac:dyDescent="0.25">
      <c r="C7465" s="5">
        <v>7455</v>
      </c>
      <c r="D7465" s="5"/>
    </row>
    <row r="7466" spans="3:4" x14ac:dyDescent="0.25">
      <c r="C7466" s="5">
        <v>7456</v>
      </c>
      <c r="D7466" s="5"/>
    </row>
    <row r="7467" spans="3:4" x14ac:dyDescent="0.25">
      <c r="C7467" s="5">
        <v>7457</v>
      </c>
      <c r="D7467" s="5"/>
    </row>
    <row r="7468" spans="3:4" x14ac:dyDescent="0.25">
      <c r="C7468" s="5">
        <v>7458</v>
      </c>
      <c r="D7468" s="5"/>
    </row>
    <row r="7469" spans="3:4" x14ac:dyDescent="0.25">
      <c r="C7469" s="5">
        <v>7459</v>
      </c>
      <c r="D7469" s="5"/>
    </row>
    <row r="7470" spans="3:4" x14ac:dyDescent="0.25">
      <c r="C7470" s="5">
        <v>7460</v>
      </c>
      <c r="D7470" s="5"/>
    </row>
    <row r="7471" spans="3:4" x14ac:dyDescent="0.25">
      <c r="C7471" s="5">
        <v>7461</v>
      </c>
      <c r="D7471" s="5"/>
    </row>
    <row r="7472" spans="3:4" x14ac:dyDescent="0.25">
      <c r="C7472" s="5">
        <v>7462</v>
      </c>
      <c r="D7472" s="5"/>
    </row>
    <row r="7473" spans="3:4" x14ac:dyDescent="0.25">
      <c r="C7473" s="5">
        <v>7463</v>
      </c>
      <c r="D7473" s="5"/>
    </row>
    <row r="7474" spans="3:4" x14ac:dyDescent="0.25">
      <c r="C7474" s="5">
        <v>7464</v>
      </c>
      <c r="D7474" s="5"/>
    </row>
    <row r="7475" spans="3:4" x14ac:dyDescent="0.25">
      <c r="C7475" s="5">
        <v>7465</v>
      </c>
      <c r="D7475" s="5"/>
    </row>
    <row r="7476" spans="3:4" x14ac:dyDescent="0.25">
      <c r="C7476" s="5">
        <v>7466</v>
      </c>
      <c r="D7476" s="5"/>
    </row>
    <row r="7477" spans="3:4" x14ac:dyDescent="0.25">
      <c r="C7477" s="5">
        <v>7467</v>
      </c>
      <c r="D7477" s="5"/>
    </row>
    <row r="7478" spans="3:4" x14ac:dyDescent="0.25">
      <c r="C7478" s="5">
        <v>7468</v>
      </c>
      <c r="D7478" s="5"/>
    </row>
    <row r="7479" spans="3:4" x14ac:dyDescent="0.25">
      <c r="C7479" s="5">
        <v>7469</v>
      </c>
      <c r="D7479" s="5"/>
    </row>
    <row r="7480" spans="3:4" x14ac:dyDescent="0.25">
      <c r="C7480" s="5">
        <v>7470</v>
      </c>
      <c r="D7480" s="5"/>
    </row>
    <row r="7481" spans="3:4" x14ac:dyDescent="0.25">
      <c r="C7481" s="5">
        <v>7471</v>
      </c>
      <c r="D7481" s="5"/>
    </row>
    <row r="7482" spans="3:4" x14ac:dyDescent="0.25">
      <c r="C7482" s="5">
        <v>7472</v>
      </c>
      <c r="D7482" s="5"/>
    </row>
    <row r="7483" spans="3:4" x14ac:dyDescent="0.25">
      <c r="C7483" s="5">
        <v>7473</v>
      </c>
      <c r="D7483" s="5"/>
    </row>
    <row r="7484" spans="3:4" x14ac:dyDescent="0.25">
      <c r="C7484" s="5">
        <v>7474</v>
      </c>
      <c r="D7484" s="5"/>
    </row>
    <row r="7485" spans="3:4" x14ac:dyDescent="0.25">
      <c r="C7485" s="5">
        <v>7475</v>
      </c>
      <c r="D7485" s="5"/>
    </row>
    <row r="7486" spans="3:4" x14ac:dyDescent="0.25">
      <c r="C7486" s="5">
        <v>7476</v>
      </c>
      <c r="D7486" s="5"/>
    </row>
    <row r="7487" spans="3:4" x14ac:dyDescent="0.25">
      <c r="C7487" s="5">
        <v>7477</v>
      </c>
      <c r="D7487" s="5"/>
    </row>
    <row r="7488" spans="3:4" x14ac:dyDescent="0.25">
      <c r="C7488" s="5">
        <v>7478</v>
      </c>
      <c r="D7488" s="5"/>
    </row>
    <row r="7489" spans="3:4" x14ac:dyDescent="0.25">
      <c r="C7489" s="5">
        <v>7479</v>
      </c>
      <c r="D7489" s="5"/>
    </row>
    <row r="7490" spans="3:4" x14ac:dyDescent="0.25">
      <c r="C7490" s="5">
        <v>7480</v>
      </c>
      <c r="D7490" s="5"/>
    </row>
    <row r="7491" spans="3:4" x14ac:dyDescent="0.25">
      <c r="C7491" s="5">
        <v>7481</v>
      </c>
      <c r="D7491" s="5"/>
    </row>
    <row r="7492" spans="3:4" x14ac:dyDescent="0.25">
      <c r="C7492" s="5">
        <v>7482</v>
      </c>
      <c r="D7492" s="5"/>
    </row>
    <row r="7493" spans="3:4" x14ac:dyDescent="0.25">
      <c r="C7493" s="5">
        <v>7483</v>
      </c>
      <c r="D7493" s="5"/>
    </row>
    <row r="7494" spans="3:4" x14ac:dyDescent="0.25">
      <c r="C7494" s="5">
        <v>7484</v>
      </c>
      <c r="D7494" s="5"/>
    </row>
    <row r="7495" spans="3:4" x14ac:dyDescent="0.25">
      <c r="C7495" s="5">
        <v>7485</v>
      </c>
      <c r="D7495" s="5"/>
    </row>
    <row r="7496" spans="3:4" x14ac:dyDescent="0.25">
      <c r="C7496" s="5">
        <v>7486</v>
      </c>
      <c r="D7496" s="5"/>
    </row>
    <row r="7497" spans="3:4" x14ac:dyDescent="0.25">
      <c r="C7497" s="5">
        <v>7487</v>
      </c>
      <c r="D7497" s="5"/>
    </row>
    <row r="7498" spans="3:4" x14ac:dyDescent="0.25">
      <c r="C7498" s="5">
        <v>7488</v>
      </c>
      <c r="D7498" s="5"/>
    </row>
    <row r="7499" spans="3:4" x14ac:dyDescent="0.25">
      <c r="C7499" s="5">
        <v>7489</v>
      </c>
      <c r="D7499" s="5"/>
    </row>
    <row r="7500" spans="3:4" x14ac:dyDescent="0.25">
      <c r="C7500" s="5">
        <v>7490</v>
      </c>
      <c r="D7500" s="5"/>
    </row>
    <row r="7501" spans="3:4" x14ac:dyDescent="0.25">
      <c r="C7501" s="5">
        <v>7491</v>
      </c>
      <c r="D7501" s="5"/>
    </row>
    <row r="7502" spans="3:4" x14ac:dyDescent="0.25">
      <c r="C7502" s="5">
        <v>7492</v>
      </c>
      <c r="D7502" s="5"/>
    </row>
    <row r="7503" spans="3:4" x14ac:dyDescent="0.25">
      <c r="C7503" s="5">
        <v>7493</v>
      </c>
      <c r="D7503" s="5"/>
    </row>
    <row r="7504" spans="3:4" x14ac:dyDescent="0.25">
      <c r="C7504" s="5">
        <v>7494</v>
      </c>
      <c r="D7504" s="5"/>
    </row>
    <row r="7505" spans="3:4" x14ac:dyDescent="0.25">
      <c r="C7505" s="5">
        <v>7495</v>
      </c>
      <c r="D7505" s="5"/>
    </row>
    <row r="7506" spans="3:4" x14ac:dyDescent="0.25">
      <c r="C7506" s="5">
        <v>7496</v>
      </c>
      <c r="D7506" s="5"/>
    </row>
    <row r="7507" spans="3:4" x14ac:dyDescent="0.25">
      <c r="C7507" s="5">
        <v>7497</v>
      </c>
      <c r="D7507" s="5"/>
    </row>
    <row r="7508" spans="3:4" x14ac:dyDescent="0.25">
      <c r="C7508" s="5">
        <v>7498</v>
      </c>
      <c r="D7508" s="5"/>
    </row>
    <row r="7509" spans="3:4" x14ac:dyDescent="0.25">
      <c r="C7509" s="5">
        <v>7499</v>
      </c>
      <c r="D7509" s="5"/>
    </row>
    <row r="7510" spans="3:4" x14ac:dyDescent="0.25">
      <c r="C7510" s="5">
        <v>7500</v>
      </c>
      <c r="D7510" s="5"/>
    </row>
    <row r="7511" spans="3:4" x14ac:dyDescent="0.25">
      <c r="C7511" s="5">
        <v>7501</v>
      </c>
      <c r="D7511" s="5"/>
    </row>
    <row r="7512" spans="3:4" x14ac:dyDescent="0.25">
      <c r="C7512" s="5">
        <v>7502</v>
      </c>
      <c r="D7512" s="5"/>
    </row>
    <row r="7513" spans="3:4" x14ac:dyDescent="0.25">
      <c r="C7513" s="5">
        <v>7503</v>
      </c>
      <c r="D7513" s="5"/>
    </row>
    <row r="7514" spans="3:4" x14ac:dyDescent="0.25">
      <c r="C7514" s="5">
        <v>7504</v>
      </c>
      <c r="D7514" s="5"/>
    </row>
    <row r="7515" spans="3:4" x14ac:dyDescent="0.25">
      <c r="C7515" s="5">
        <v>7505</v>
      </c>
      <c r="D7515" s="5"/>
    </row>
    <row r="7516" spans="3:4" x14ac:dyDescent="0.25">
      <c r="C7516" s="5">
        <v>7506</v>
      </c>
      <c r="D7516" s="5"/>
    </row>
    <row r="7517" spans="3:4" x14ac:dyDescent="0.25">
      <c r="C7517" s="5">
        <v>7507</v>
      </c>
      <c r="D7517" s="5"/>
    </row>
    <row r="7518" spans="3:4" x14ac:dyDescent="0.25">
      <c r="C7518" s="5">
        <v>7508</v>
      </c>
      <c r="D7518" s="5"/>
    </row>
    <row r="7519" spans="3:4" x14ac:dyDescent="0.25">
      <c r="C7519" s="5">
        <v>7509</v>
      </c>
      <c r="D7519" s="5"/>
    </row>
    <row r="7520" spans="3:4" x14ac:dyDescent="0.25">
      <c r="C7520" s="5">
        <v>7510</v>
      </c>
      <c r="D7520" s="5"/>
    </row>
    <row r="7521" spans="3:4" x14ac:dyDescent="0.25">
      <c r="C7521" s="5">
        <v>7511</v>
      </c>
      <c r="D7521" s="5"/>
    </row>
    <row r="7522" spans="3:4" x14ac:dyDescent="0.25">
      <c r="C7522" s="5">
        <v>7512</v>
      </c>
      <c r="D7522" s="5"/>
    </row>
    <row r="7523" spans="3:4" x14ac:dyDescent="0.25">
      <c r="C7523" s="5">
        <v>7513</v>
      </c>
      <c r="D7523" s="5"/>
    </row>
    <row r="7524" spans="3:4" x14ac:dyDescent="0.25">
      <c r="C7524" s="5">
        <v>7514</v>
      </c>
      <c r="D7524" s="5"/>
    </row>
    <row r="7525" spans="3:4" x14ac:dyDescent="0.25">
      <c r="C7525" s="5">
        <v>7515</v>
      </c>
      <c r="D7525" s="5"/>
    </row>
    <row r="7526" spans="3:4" x14ac:dyDescent="0.25">
      <c r="C7526" s="5">
        <v>7516</v>
      </c>
      <c r="D7526" s="5"/>
    </row>
    <row r="7527" spans="3:4" x14ac:dyDescent="0.25">
      <c r="C7527" s="5">
        <v>7517</v>
      </c>
      <c r="D7527" s="5"/>
    </row>
    <row r="7528" spans="3:4" x14ac:dyDescent="0.25">
      <c r="C7528" s="5">
        <v>7518</v>
      </c>
      <c r="D7528" s="5"/>
    </row>
    <row r="7529" spans="3:4" x14ac:dyDescent="0.25">
      <c r="C7529" s="5">
        <v>7519</v>
      </c>
      <c r="D7529" s="5"/>
    </row>
    <row r="7530" spans="3:4" x14ac:dyDescent="0.25">
      <c r="C7530" s="5">
        <v>7520</v>
      </c>
      <c r="D7530" s="5"/>
    </row>
    <row r="7531" spans="3:4" x14ac:dyDescent="0.25">
      <c r="C7531" s="5">
        <v>7521</v>
      </c>
      <c r="D7531" s="5"/>
    </row>
    <row r="7532" spans="3:4" x14ac:dyDescent="0.25">
      <c r="C7532" s="5">
        <v>7522</v>
      </c>
      <c r="D7532" s="5"/>
    </row>
    <row r="7533" spans="3:4" x14ac:dyDescent="0.25">
      <c r="C7533" s="5">
        <v>7523</v>
      </c>
      <c r="D7533" s="5"/>
    </row>
    <row r="7534" spans="3:4" x14ac:dyDescent="0.25">
      <c r="C7534" s="5">
        <v>7524</v>
      </c>
      <c r="D7534" s="5"/>
    </row>
    <row r="7535" spans="3:4" x14ac:dyDescent="0.25">
      <c r="C7535" s="5">
        <v>7525</v>
      </c>
      <c r="D7535" s="5"/>
    </row>
    <row r="7536" spans="3:4" x14ac:dyDescent="0.25">
      <c r="C7536" s="5">
        <v>7526</v>
      </c>
      <c r="D7536" s="5"/>
    </row>
    <row r="7537" spans="3:4" x14ac:dyDescent="0.25">
      <c r="C7537" s="5">
        <v>7527</v>
      </c>
      <c r="D7537" s="5"/>
    </row>
    <row r="7538" spans="3:4" x14ac:dyDescent="0.25">
      <c r="C7538" s="5">
        <v>7528</v>
      </c>
      <c r="D7538" s="5"/>
    </row>
    <row r="7539" spans="3:4" x14ac:dyDescent="0.25">
      <c r="C7539" s="5">
        <v>7529</v>
      </c>
      <c r="D7539" s="5"/>
    </row>
    <row r="7540" spans="3:4" x14ac:dyDescent="0.25">
      <c r="C7540" s="5">
        <v>7530</v>
      </c>
      <c r="D7540" s="5"/>
    </row>
    <row r="7541" spans="3:4" x14ac:dyDescent="0.25">
      <c r="C7541" s="5">
        <v>7531</v>
      </c>
      <c r="D7541" s="5"/>
    </row>
    <row r="7542" spans="3:4" x14ac:dyDescent="0.25">
      <c r="C7542" s="5">
        <v>7532</v>
      </c>
      <c r="D7542" s="5"/>
    </row>
    <row r="7543" spans="3:4" x14ac:dyDescent="0.25">
      <c r="C7543" s="5">
        <v>7533</v>
      </c>
      <c r="D7543" s="5"/>
    </row>
    <row r="7544" spans="3:4" x14ac:dyDescent="0.25">
      <c r="C7544" s="5">
        <v>7534</v>
      </c>
      <c r="D7544" s="5"/>
    </row>
    <row r="7545" spans="3:4" x14ac:dyDescent="0.25">
      <c r="C7545" s="5">
        <v>7535</v>
      </c>
      <c r="D7545" s="5"/>
    </row>
    <row r="7546" spans="3:4" x14ac:dyDescent="0.25">
      <c r="C7546" s="5">
        <v>7536</v>
      </c>
      <c r="D7546" s="5"/>
    </row>
    <row r="7547" spans="3:4" x14ac:dyDescent="0.25">
      <c r="C7547" s="5">
        <v>7537</v>
      </c>
      <c r="D7547" s="5"/>
    </row>
    <row r="7548" spans="3:4" x14ac:dyDescent="0.25">
      <c r="C7548" s="5">
        <v>7538</v>
      </c>
      <c r="D7548" s="5"/>
    </row>
    <row r="7549" spans="3:4" x14ac:dyDescent="0.25">
      <c r="C7549" s="5">
        <v>7539</v>
      </c>
      <c r="D7549" s="5"/>
    </row>
    <row r="7550" spans="3:4" x14ac:dyDescent="0.25">
      <c r="C7550" s="5">
        <v>7540</v>
      </c>
      <c r="D7550" s="5"/>
    </row>
    <row r="7551" spans="3:4" x14ac:dyDescent="0.25">
      <c r="C7551" s="5">
        <v>7541</v>
      </c>
      <c r="D7551" s="5"/>
    </row>
    <row r="7552" spans="3:4" x14ac:dyDescent="0.25">
      <c r="C7552" s="5">
        <v>7542</v>
      </c>
      <c r="D7552" s="5"/>
    </row>
    <row r="7553" spans="3:4" x14ac:dyDescent="0.25">
      <c r="C7553" s="5">
        <v>7543</v>
      </c>
      <c r="D7553" s="5"/>
    </row>
    <row r="7554" spans="3:4" x14ac:dyDescent="0.25">
      <c r="C7554" s="5">
        <v>7544</v>
      </c>
      <c r="D7554" s="5"/>
    </row>
    <row r="7555" spans="3:4" x14ac:dyDescent="0.25">
      <c r="C7555" s="5">
        <v>7545</v>
      </c>
      <c r="D7555" s="5"/>
    </row>
    <row r="7556" spans="3:4" x14ac:dyDescent="0.25">
      <c r="C7556" s="5">
        <v>7546</v>
      </c>
      <c r="D7556" s="5"/>
    </row>
    <row r="7557" spans="3:4" x14ac:dyDescent="0.25">
      <c r="C7557" s="5">
        <v>7547</v>
      </c>
      <c r="D7557" s="5"/>
    </row>
    <row r="7558" spans="3:4" x14ac:dyDescent="0.25">
      <c r="C7558" s="5">
        <v>7548</v>
      </c>
      <c r="D7558" s="5"/>
    </row>
    <row r="7559" spans="3:4" x14ac:dyDescent="0.25">
      <c r="C7559" s="5">
        <v>7549</v>
      </c>
      <c r="D7559" s="5"/>
    </row>
    <row r="7560" spans="3:4" x14ac:dyDescent="0.25">
      <c r="C7560" s="5">
        <v>7550</v>
      </c>
      <c r="D7560" s="5"/>
    </row>
    <row r="7561" spans="3:4" x14ac:dyDescent="0.25">
      <c r="C7561" s="5">
        <v>7551</v>
      </c>
      <c r="D7561" s="5"/>
    </row>
    <row r="7562" spans="3:4" x14ac:dyDescent="0.25">
      <c r="C7562" s="5">
        <v>7552</v>
      </c>
      <c r="D7562" s="5"/>
    </row>
    <row r="7563" spans="3:4" x14ac:dyDescent="0.25">
      <c r="C7563" s="5">
        <v>7553</v>
      </c>
      <c r="D7563" s="5"/>
    </row>
    <row r="7564" spans="3:4" x14ac:dyDescent="0.25">
      <c r="C7564" s="5">
        <v>7554</v>
      </c>
      <c r="D7564" s="5"/>
    </row>
    <row r="7565" spans="3:4" x14ac:dyDescent="0.25">
      <c r="C7565" s="5">
        <v>7555</v>
      </c>
      <c r="D7565" s="5"/>
    </row>
    <row r="7566" spans="3:4" x14ac:dyDescent="0.25">
      <c r="C7566" s="5">
        <v>7556</v>
      </c>
      <c r="D7566" s="5"/>
    </row>
    <row r="7567" spans="3:4" x14ac:dyDescent="0.25">
      <c r="C7567" s="5">
        <v>7557</v>
      </c>
      <c r="D7567" s="5"/>
    </row>
    <row r="7568" spans="3:4" x14ac:dyDescent="0.25">
      <c r="C7568" s="5">
        <v>7558</v>
      </c>
      <c r="D7568" s="5"/>
    </row>
    <row r="7569" spans="3:4" x14ac:dyDescent="0.25">
      <c r="C7569" s="5">
        <v>7559</v>
      </c>
      <c r="D7569" s="5"/>
    </row>
    <row r="7570" spans="3:4" x14ac:dyDescent="0.25">
      <c r="C7570" s="5">
        <v>7560</v>
      </c>
      <c r="D7570" s="5"/>
    </row>
    <row r="7571" spans="3:4" x14ac:dyDescent="0.25">
      <c r="C7571" s="5">
        <v>7561</v>
      </c>
      <c r="D7571" s="5"/>
    </row>
    <row r="7572" spans="3:4" x14ac:dyDescent="0.25">
      <c r="C7572" s="5">
        <v>7562</v>
      </c>
      <c r="D7572" s="5"/>
    </row>
    <row r="7573" spans="3:4" x14ac:dyDescent="0.25">
      <c r="C7573" s="5">
        <v>7563</v>
      </c>
      <c r="D7573" s="5"/>
    </row>
    <row r="7574" spans="3:4" x14ac:dyDescent="0.25">
      <c r="C7574" s="5">
        <v>7564</v>
      </c>
      <c r="D7574" s="5"/>
    </row>
    <row r="7575" spans="3:4" x14ac:dyDescent="0.25">
      <c r="C7575" s="5">
        <v>7565</v>
      </c>
      <c r="D7575" s="5"/>
    </row>
    <row r="7576" spans="3:4" x14ac:dyDescent="0.25">
      <c r="C7576" s="5">
        <v>7566</v>
      </c>
      <c r="D7576" s="5"/>
    </row>
    <row r="7577" spans="3:4" x14ac:dyDescent="0.25">
      <c r="C7577" s="5">
        <v>7567</v>
      </c>
      <c r="D7577" s="5"/>
    </row>
    <row r="7578" spans="3:4" x14ac:dyDescent="0.25">
      <c r="C7578" s="5">
        <v>7568</v>
      </c>
      <c r="D7578" s="5"/>
    </row>
    <row r="7579" spans="3:4" x14ac:dyDescent="0.25">
      <c r="C7579" s="5">
        <v>7569</v>
      </c>
      <c r="D7579" s="5"/>
    </row>
    <row r="7580" spans="3:4" x14ac:dyDescent="0.25">
      <c r="C7580" s="5">
        <v>7570</v>
      </c>
      <c r="D7580" s="5"/>
    </row>
    <row r="7581" spans="3:4" x14ac:dyDescent="0.25">
      <c r="C7581" s="5">
        <v>7571</v>
      </c>
      <c r="D7581" s="5"/>
    </row>
    <row r="7582" spans="3:4" x14ac:dyDescent="0.25">
      <c r="C7582" s="5">
        <v>7572</v>
      </c>
      <c r="D7582" s="5"/>
    </row>
    <row r="7583" spans="3:4" x14ac:dyDescent="0.25">
      <c r="C7583" s="5">
        <v>7573</v>
      </c>
      <c r="D7583" s="5"/>
    </row>
    <row r="7584" spans="3:4" x14ac:dyDescent="0.25">
      <c r="C7584" s="5">
        <v>7574</v>
      </c>
      <c r="D7584" s="5"/>
    </row>
    <row r="7585" spans="3:4" x14ac:dyDescent="0.25">
      <c r="C7585" s="5">
        <v>7575</v>
      </c>
      <c r="D7585" s="5"/>
    </row>
    <row r="7586" spans="3:4" x14ac:dyDescent="0.25">
      <c r="C7586" s="5">
        <v>7576</v>
      </c>
      <c r="D7586" s="5"/>
    </row>
    <row r="7587" spans="3:4" x14ac:dyDescent="0.25">
      <c r="C7587" s="5">
        <v>7577</v>
      </c>
      <c r="D7587" s="5"/>
    </row>
    <row r="7588" spans="3:4" x14ac:dyDescent="0.25">
      <c r="C7588" s="5">
        <v>7578</v>
      </c>
      <c r="D7588" s="5"/>
    </row>
    <row r="7589" spans="3:4" x14ac:dyDescent="0.25">
      <c r="C7589" s="5">
        <v>7579</v>
      </c>
      <c r="D7589" s="5"/>
    </row>
    <row r="7590" spans="3:4" x14ac:dyDescent="0.25">
      <c r="C7590" s="5">
        <v>7580</v>
      </c>
      <c r="D7590" s="5"/>
    </row>
    <row r="7591" spans="3:4" x14ac:dyDescent="0.25">
      <c r="C7591" s="5">
        <v>7581</v>
      </c>
      <c r="D7591" s="5"/>
    </row>
    <row r="7592" spans="3:4" x14ac:dyDescent="0.25">
      <c r="C7592" s="5">
        <v>7582</v>
      </c>
      <c r="D7592" s="5"/>
    </row>
    <row r="7593" spans="3:4" x14ac:dyDescent="0.25">
      <c r="C7593" s="5">
        <v>7583</v>
      </c>
      <c r="D7593" s="5"/>
    </row>
    <row r="7594" spans="3:4" x14ac:dyDescent="0.25">
      <c r="C7594" s="5">
        <v>7584</v>
      </c>
      <c r="D7594" s="5"/>
    </row>
    <row r="7595" spans="3:4" x14ac:dyDescent="0.25">
      <c r="C7595" s="5">
        <v>7585</v>
      </c>
      <c r="D7595" s="5"/>
    </row>
    <row r="7596" spans="3:4" x14ac:dyDescent="0.25">
      <c r="C7596" s="5">
        <v>7586</v>
      </c>
      <c r="D7596" s="5"/>
    </row>
    <row r="7597" spans="3:4" x14ac:dyDescent="0.25">
      <c r="C7597" s="5">
        <v>7587</v>
      </c>
      <c r="D7597" s="5"/>
    </row>
    <row r="7598" spans="3:4" x14ac:dyDescent="0.25">
      <c r="C7598" s="5">
        <v>7588</v>
      </c>
      <c r="D7598" s="5"/>
    </row>
    <row r="7599" spans="3:4" x14ac:dyDescent="0.25">
      <c r="C7599" s="5">
        <v>7589</v>
      </c>
      <c r="D7599" s="5"/>
    </row>
    <row r="7600" spans="3:4" x14ac:dyDescent="0.25">
      <c r="C7600" s="5">
        <v>7590</v>
      </c>
      <c r="D7600" s="5"/>
    </row>
    <row r="7601" spans="3:4" x14ac:dyDescent="0.25">
      <c r="C7601" s="5">
        <v>7591</v>
      </c>
      <c r="D7601" s="5"/>
    </row>
    <row r="7602" spans="3:4" x14ac:dyDescent="0.25">
      <c r="C7602" s="5">
        <v>7592</v>
      </c>
      <c r="D7602" s="5"/>
    </row>
    <row r="7603" spans="3:4" x14ac:dyDescent="0.25">
      <c r="C7603" s="5">
        <v>7593</v>
      </c>
      <c r="D7603" s="5"/>
    </row>
    <row r="7604" spans="3:4" x14ac:dyDescent="0.25">
      <c r="C7604" s="5">
        <v>7594</v>
      </c>
      <c r="D7604" s="5"/>
    </row>
    <row r="7605" spans="3:4" x14ac:dyDescent="0.25">
      <c r="C7605" s="5">
        <v>7595</v>
      </c>
      <c r="D7605" s="5"/>
    </row>
    <row r="7606" spans="3:4" x14ac:dyDescent="0.25">
      <c r="C7606" s="5">
        <v>7596</v>
      </c>
      <c r="D7606" s="5"/>
    </row>
    <row r="7607" spans="3:4" x14ac:dyDescent="0.25">
      <c r="C7607" s="5">
        <v>7597</v>
      </c>
      <c r="D7607" s="5"/>
    </row>
    <row r="7608" spans="3:4" x14ac:dyDescent="0.25">
      <c r="C7608" s="5">
        <v>7598</v>
      </c>
      <c r="D7608" s="5"/>
    </row>
    <row r="7609" spans="3:4" x14ac:dyDescent="0.25">
      <c r="C7609" s="5">
        <v>7599</v>
      </c>
      <c r="D7609" s="5"/>
    </row>
    <row r="7610" spans="3:4" x14ac:dyDescent="0.25">
      <c r="C7610" s="5">
        <v>7600</v>
      </c>
      <c r="D7610" s="5"/>
    </row>
    <row r="7611" spans="3:4" x14ac:dyDescent="0.25">
      <c r="C7611" s="5">
        <v>7601</v>
      </c>
      <c r="D7611" s="5"/>
    </row>
    <row r="7612" spans="3:4" x14ac:dyDescent="0.25">
      <c r="C7612" s="5">
        <v>7602</v>
      </c>
      <c r="D7612" s="5"/>
    </row>
    <row r="7613" spans="3:4" x14ac:dyDescent="0.25">
      <c r="C7613" s="5">
        <v>7603</v>
      </c>
      <c r="D7613" s="5"/>
    </row>
    <row r="7614" spans="3:4" x14ac:dyDescent="0.25">
      <c r="C7614" s="5">
        <v>7604</v>
      </c>
      <c r="D7614" s="5"/>
    </row>
    <row r="7615" spans="3:4" x14ac:dyDescent="0.25">
      <c r="C7615" s="5">
        <v>7605</v>
      </c>
      <c r="D7615" s="5"/>
    </row>
    <row r="7616" spans="3:4" x14ac:dyDescent="0.25">
      <c r="C7616" s="5">
        <v>7606</v>
      </c>
      <c r="D7616" s="5"/>
    </row>
    <row r="7617" spans="3:4" x14ac:dyDescent="0.25">
      <c r="C7617" s="5">
        <v>7607</v>
      </c>
      <c r="D7617" s="5"/>
    </row>
    <row r="7618" spans="3:4" x14ac:dyDescent="0.25">
      <c r="C7618" s="5">
        <v>7608</v>
      </c>
      <c r="D7618" s="5"/>
    </row>
    <row r="7619" spans="3:4" x14ac:dyDescent="0.25">
      <c r="C7619" s="5">
        <v>7609</v>
      </c>
      <c r="D7619" s="5"/>
    </row>
    <row r="7620" spans="3:4" x14ac:dyDescent="0.25">
      <c r="C7620" s="5">
        <v>7610</v>
      </c>
      <c r="D7620" s="5"/>
    </row>
    <row r="7621" spans="3:4" x14ac:dyDescent="0.25">
      <c r="C7621" s="5">
        <v>7611</v>
      </c>
      <c r="D7621" s="5"/>
    </row>
    <row r="7622" spans="3:4" x14ac:dyDescent="0.25">
      <c r="C7622" s="5">
        <v>7612</v>
      </c>
      <c r="D7622" s="5"/>
    </row>
    <row r="7623" spans="3:4" x14ac:dyDescent="0.25">
      <c r="C7623" s="5">
        <v>7613</v>
      </c>
      <c r="D7623" s="5"/>
    </row>
    <row r="7624" spans="3:4" x14ac:dyDescent="0.25">
      <c r="C7624" s="5">
        <v>7614</v>
      </c>
      <c r="D7624" s="5"/>
    </row>
    <row r="7625" spans="3:4" x14ac:dyDescent="0.25">
      <c r="C7625" s="5">
        <v>7615</v>
      </c>
      <c r="D7625" s="5"/>
    </row>
    <row r="7626" spans="3:4" x14ac:dyDescent="0.25">
      <c r="C7626" s="5">
        <v>7616</v>
      </c>
      <c r="D7626" s="5"/>
    </row>
    <row r="7627" spans="3:4" x14ac:dyDescent="0.25">
      <c r="C7627" s="5">
        <v>7617</v>
      </c>
      <c r="D7627" s="5"/>
    </row>
    <row r="7628" spans="3:4" x14ac:dyDescent="0.25">
      <c r="C7628" s="5">
        <v>7618</v>
      </c>
      <c r="D7628" s="5"/>
    </row>
    <row r="7629" spans="3:4" x14ac:dyDescent="0.25">
      <c r="C7629" s="5">
        <v>7619</v>
      </c>
      <c r="D7629" s="5"/>
    </row>
    <row r="7630" spans="3:4" x14ac:dyDescent="0.25">
      <c r="C7630" s="5">
        <v>7620</v>
      </c>
      <c r="D7630" s="5"/>
    </row>
    <row r="7631" spans="3:4" x14ac:dyDescent="0.25">
      <c r="C7631" s="5">
        <v>7621</v>
      </c>
      <c r="D7631" s="5"/>
    </row>
    <row r="7632" spans="3:4" x14ac:dyDescent="0.25">
      <c r="C7632" s="5">
        <v>7622</v>
      </c>
      <c r="D7632" s="5"/>
    </row>
    <row r="7633" spans="3:4" x14ac:dyDescent="0.25">
      <c r="C7633" s="5">
        <v>7623</v>
      </c>
      <c r="D7633" s="5"/>
    </row>
    <row r="7634" spans="3:4" x14ac:dyDescent="0.25">
      <c r="C7634" s="5">
        <v>7624</v>
      </c>
      <c r="D7634" s="5"/>
    </row>
    <row r="7635" spans="3:4" x14ac:dyDescent="0.25">
      <c r="C7635" s="5">
        <v>7625</v>
      </c>
      <c r="D7635" s="5"/>
    </row>
    <row r="7636" spans="3:4" x14ac:dyDescent="0.25">
      <c r="C7636" s="5">
        <v>7626</v>
      </c>
      <c r="D7636" s="5"/>
    </row>
    <row r="7637" spans="3:4" x14ac:dyDescent="0.25">
      <c r="C7637" s="5">
        <v>7627</v>
      </c>
      <c r="D7637" s="5"/>
    </row>
    <row r="7638" spans="3:4" x14ac:dyDescent="0.25">
      <c r="C7638" s="5">
        <v>7628</v>
      </c>
      <c r="D7638" s="5"/>
    </row>
    <row r="7639" spans="3:4" x14ac:dyDescent="0.25">
      <c r="C7639" s="5">
        <v>7629</v>
      </c>
      <c r="D7639" s="5"/>
    </row>
    <row r="7640" spans="3:4" x14ac:dyDescent="0.25">
      <c r="C7640" s="5">
        <v>7630</v>
      </c>
      <c r="D7640" s="5"/>
    </row>
    <row r="7641" spans="3:4" x14ac:dyDescent="0.25">
      <c r="C7641" s="5">
        <v>7631</v>
      </c>
      <c r="D7641" s="5"/>
    </row>
    <row r="7642" spans="3:4" x14ac:dyDescent="0.25">
      <c r="C7642" s="5">
        <v>7632</v>
      </c>
      <c r="D7642" s="5"/>
    </row>
    <row r="7643" spans="3:4" x14ac:dyDescent="0.25">
      <c r="C7643" s="5">
        <v>7633</v>
      </c>
      <c r="D7643" s="5"/>
    </row>
    <row r="7644" spans="3:4" x14ac:dyDescent="0.25">
      <c r="C7644" s="5">
        <v>7634</v>
      </c>
      <c r="D7644" s="5"/>
    </row>
    <row r="7645" spans="3:4" x14ac:dyDescent="0.25">
      <c r="C7645" s="5">
        <v>7635</v>
      </c>
      <c r="D7645" s="5"/>
    </row>
    <row r="7646" spans="3:4" x14ac:dyDescent="0.25">
      <c r="C7646" s="5">
        <v>7636</v>
      </c>
      <c r="D7646" s="5"/>
    </row>
    <row r="7647" spans="3:4" x14ac:dyDescent="0.25">
      <c r="C7647" s="5">
        <v>7637</v>
      </c>
      <c r="D7647" s="5"/>
    </row>
    <row r="7648" spans="3:4" x14ac:dyDescent="0.25">
      <c r="C7648" s="5">
        <v>7638</v>
      </c>
      <c r="D7648" s="5"/>
    </row>
    <row r="7649" spans="3:4" x14ac:dyDescent="0.25">
      <c r="C7649" s="5">
        <v>7639</v>
      </c>
      <c r="D7649" s="5"/>
    </row>
    <row r="7650" spans="3:4" x14ac:dyDescent="0.25">
      <c r="C7650" s="5">
        <v>7640</v>
      </c>
      <c r="D7650" s="5"/>
    </row>
    <row r="7651" spans="3:4" x14ac:dyDescent="0.25">
      <c r="C7651" s="5">
        <v>7641</v>
      </c>
      <c r="D7651" s="5"/>
    </row>
    <row r="7652" spans="3:4" x14ac:dyDescent="0.25">
      <c r="C7652" s="5">
        <v>7642</v>
      </c>
      <c r="D7652" s="5"/>
    </row>
    <row r="7653" spans="3:4" x14ac:dyDescent="0.25">
      <c r="C7653" s="5">
        <v>7643</v>
      </c>
      <c r="D7653" s="5"/>
    </row>
    <row r="7654" spans="3:4" x14ac:dyDescent="0.25">
      <c r="C7654" s="5">
        <v>7644</v>
      </c>
      <c r="D7654" s="5"/>
    </row>
    <row r="7655" spans="3:4" x14ac:dyDescent="0.25">
      <c r="C7655" s="5">
        <v>7645</v>
      </c>
      <c r="D7655" s="5"/>
    </row>
    <row r="7656" spans="3:4" x14ac:dyDescent="0.25">
      <c r="C7656" s="5">
        <v>7646</v>
      </c>
      <c r="D7656" s="5"/>
    </row>
    <row r="7657" spans="3:4" x14ac:dyDescent="0.25">
      <c r="C7657" s="5">
        <v>7647</v>
      </c>
      <c r="D7657" s="5"/>
    </row>
    <row r="7658" spans="3:4" x14ac:dyDescent="0.25">
      <c r="C7658" s="5">
        <v>7648</v>
      </c>
      <c r="D7658" s="5"/>
    </row>
    <row r="7659" spans="3:4" x14ac:dyDescent="0.25">
      <c r="C7659" s="5">
        <v>7649</v>
      </c>
      <c r="D7659" s="5"/>
    </row>
    <row r="7660" spans="3:4" x14ac:dyDescent="0.25">
      <c r="C7660" s="5">
        <v>7650</v>
      </c>
      <c r="D7660" s="5"/>
    </row>
    <row r="7661" spans="3:4" x14ac:dyDescent="0.25">
      <c r="C7661" s="5">
        <v>7651</v>
      </c>
      <c r="D7661" s="5"/>
    </row>
    <row r="7662" spans="3:4" x14ac:dyDescent="0.25">
      <c r="C7662" s="5">
        <v>7652</v>
      </c>
      <c r="D7662" s="5"/>
    </row>
    <row r="7663" spans="3:4" x14ac:dyDescent="0.25">
      <c r="C7663" s="5">
        <v>7653</v>
      </c>
      <c r="D7663" s="5"/>
    </row>
    <row r="7664" spans="3:4" x14ac:dyDescent="0.25">
      <c r="C7664" s="5">
        <v>7654</v>
      </c>
      <c r="D7664" s="5"/>
    </row>
    <row r="7665" spans="3:4" x14ac:dyDescent="0.25">
      <c r="C7665" s="5">
        <v>7655</v>
      </c>
      <c r="D7665" s="5"/>
    </row>
    <row r="7666" spans="3:4" x14ac:dyDescent="0.25">
      <c r="C7666" s="5">
        <v>7656</v>
      </c>
      <c r="D7666" s="5"/>
    </row>
    <row r="7667" spans="3:4" x14ac:dyDescent="0.25">
      <c r="C7667" s="5">
        <v>7657</v>
      </c>
      <c r="D7667" s="5"/>
    </row>
    <row r="7668" spans="3:4" x14ac:dyDescent="0.25">
      <c r="C7668" s="5">
        <v>7658</v>
      </c>
      <c r="D7668" s="5"/>
    </row>
    <row r="7669" spans="3:4" x14ac:dyDescent="0.25">
      <c r="C7669" s="5">
        <v>7659</v>
      </c>
      <c r="D7669" s="5"/>
    </row>
    <row r="7670" spans="3:4" x14ac:dyDescent="0.25">
      <c r="C7670" s="5">
        <v>7660</v>
      </c>
      <c r="D7670" s="5"/>
    </row>
    <row r="7671" spans="3:4" x14ac:dyDescent="0.25">
      <c r="C7671" s="5">
        <v>7661</v>
      </c>
      <c r="D7671" s="5"/>
    </row>
    <row r="7672" spans="3:4" x14ac:dyDescent="0.25">
      <c r="C7672" s="5">
        <v>7662</v>
      </c>
      <c r="D7672" s="5"/>
    </row>
    <row r="7673" spans="3:4" x14ac:dyDescent="0.25">
      <c r="C7673" s="5">
        <v>7663</v>
      </c>
      <c r="D7673" s="5"/>
    </row>
    <row r="7674" spans="3:4" x14ac:dyDescent="0.25">
      <c r="C7674" s="5">
        <v>7664</v>
      </c>
      <c r="D7674" s="5"/>
    </row>
    <row r="7675" spans="3:4" x14ac:dyDescent="0.25">
      <c r="C7675" s="5">
        <v>7665</v>
      </c>
      <c r="D7675" s="5"/>
    </row>
    <row r="7676" spans="3:4" x14ac:dyDescent="0.25">
      <c r="C7676" s="5">
        <v>7666</v>
      </c>
      <c r="D7676" s="5"/>
    </row>
    <row r="7677" spans="3:4" x14ac:dyDescent="0.25">
      <c r="C7677" s="5">
        <v>7667</v>
      </c>
      <c r="D7677" s="5"/>
    </row>
    <row r="7678" spans="3:4" x14ac:dyDescent="0.25">
      <c r="C7678" s="5">
        <v>7668</v>
      </c>
      <c r="D7678" s="5"/>
    </row>
    <row r="7679" spans="3:4" x14ac:dyDescent="0.25">
      <c r="C7679" s="5">
        <v>7669</v>
      </c>
      <c r="D7679" s="5"/>
    </row>
    <row r="7680" spans="3:4" x14ac:dyDescent="0.25">
      <c r="C7680" s="5">
        <v>7670</v>
      </c>
      <c r="D7680" s="5"/>
    </row>
    <row r="7681" spans="3:4" x14ac:dyDescent="0.25">
      <c r="C7681" s="5">
        <v>7671</v>
      </c>
      <c r="D7681" s="5"/>
    </row>
    <row r="7682" spans="3:4" x14ac:dyDescent="0.25">
      <c r="C7682" s="5">
        <v>7672</v>
      </c>
      <c r="D7682" s="5"/>
    </row>
    <row r="7683" spans="3:4" x14ac:dyDescent="0.25">
      <c r="C7683" s="5">
        <v>7673</v>
      </c>
      <c r="D7683" s="5"/>
    </row>
    <row r="7684" spans="3:4" x14ac:dyDescent="0.25">
      <c r="C7684" s="5">
        <v>7674</v>
      </c>
      <c r="D7684" s="5"/>
    </row>
    <row r="7685" spans="3:4" x14ac:dyDescent="0.25">
      <c r="C7685" s="5">
        <v>7675</v>
      </c>
      <c r="D7685" s="5"/>
    </row>
    <row r="7686" spans="3:4" x14ac:dyDescent="0.25">
      <c r="C7686" s="5">
        <v>7676</v>
      </c>
      <c r="D7686" s="5"/>
    </row>
    <row r="7687" spans="3:4" x14ac:dyDescent="0.25">
      <c r="C7687" s="5">
        <v>7677</v>
      </c>
      <c r="D7687" s="5"/>
    </row>
    <row r="7688" spans="3:4" x14ac:dyDescent="0.25">
      <c r="C7688" s="5">
        <v>7678</v>
      </c>
      <c r="D7688" s="5"/>
    </row>
    <row r="7689" spans="3:4" x14ac:dyDescent="0.25">
      <c r="C7689" s="5">
        <v>7679</v>
      </c>
      <c r="D7689" s="5"/>
    </row>
    <row r="7690" spans="3:4" x14ac:dyDescent="0.25">
      <c r="C7690" s="5">
        <v>7680</v>
      </c>
      <c r="D7690" s="5"/>
    </row>
    <row r="7691" spans="3:4" x14ac:dyDescent="0.25">
      <c r="C7691" s="5">
        <v>7681</v>
      </c>
      <c r="D7691" s="5"/>
    </row>
    <row r="7692" spans="3:4" x14ac:dyDescent="0.25">
      <c r="C7692" s="5">
        <v>7682</v>
      </c>
      <c r="D7692" s="5"/>
    </row>
    <row r="7693" spans="3:4" x14ac:dyDescent="0.25">
      <c r="C7693" s="5">
        <v>7683</v>
      </c>
      <c r="D7693" s="5"/>
    </row>
    <row r="7694" spans="3:4" x14ac:dyDescent="0.25">
      <c r="C7694" s="5">
        <v>7684</v>
      </c>
      <c r="D7694" s="5"/>
    </row>
    <row r="7695" spans="3:4" x14ac:dyDescent="0.25">
      <c r="C7695" s="5">
        <v>7685</v>
      </c>
      <c r="D7695" s="5"/>
    </row>
    <row r="7696" spans="3:4" x14ac:dyDescent="0.25">
      <c r="C7696" s="5">
        <v>7686</v>
      </c>
      <c r="D7696" s="5"/>
    </row>
    <row r="7697" spans="3:4" x14ac:dyDescent="0.25">
      <c r="C7697" s="5">
        <v>7687</v>
      </c>
      <c r="D7697" s="5"/>
    </row>
    <row r="7698" spans="3:4" x14ac:dyDescent="0.25">
      <c r="C7698" s="5">
        <v>7688</v>
      </c>
      <c r="D7698" s="5"/>
    </row>
    <row r="7699" spans="3:4" x14ac:dyDescent="0.25">
      <c r="C7699" s="5">
        <v>7689</v>
      </c>
      <c r="D7699" s="5"/>
    </row>
    <row r="7700" spans="3:4" x14ac:dyDescent="0.25">
      <c r="C7700" s="5">
        <v>7690</v>
      </c>
      <c r="D7700" s="5"/>
    </row>
    <row r="7701" spans="3:4" x14ac:dyDescent="0.25">
      <c r="C7701" s="5">
        <v>7691</v>
      </c>
      <c r="D7701" s="5"/>
    </row>
    <row r="7702" spans="3:4" x14ac:dyDescent="0.25">
      <c r="C7702" s="5">
        <v>7692</v>
      </c>
      <c r="D7702" s="5"/>
    </row>
    <row r="7703" spans="3:4" x14ac:dyDescent="0.25">
      <c r="C7703" s="5">
        <v>7693</v>
      </c>
      <c r="D7703" s="5"/>
    </row>
    <row r="7704" spans="3:4" x14ac:dyDescent="0.25">
      <c r="C7704" s="5">
        <v>7694</v>
      </c>
      <c r="D7704" s="5"/>
    </row>
    <row r="7705" spans="3:4" x14ac:dyDescent="0.25">
      <c r="C7705" s="5">
        <v>7695</v>
      </c>
      <c r="D7705" s="5"/>
    </row>
    <row r="7706" spans="3:4" x14ac:dyDescent="0.25">
      <c r="C7706" s="5">
        <v>7696</v>
      </c>
      <c r="D7706" s="5"/>
    </row>
    <row r="7707" spans="3:4" x14ac:dyDescent="0.25">
      <c r="C7707" s="5">
        <v>7697</v>
      </c>
      <c r="D7707" s="5"/>
    </row>
    <row r="7708" spans="3:4" x14ac:dyDescent="0.25">
      <c r="C7708" s="5">
        <v>7698</v>
      </c>
      <c r="D7708" s="5"/>
    </row>
    <row r="7709" spans="3:4" x14ac:dyDescent="0.25">
      <c r="C7709" s="5">
        <v>7699</v>
      </c>
      <c r="D7709" s="5"/>
    </row>
    <row r="7710" spans="3:4" x14ac:dyDescent="0.25">
      <c r="C7710" s="5">
        <v>7700</v>
      </c>
      <c r="D7710" s="5"/>
    </row>
    <row r="7711" spans="3:4" x14ac:dyDescent="0.25">
      <c r="C7711" s="5">
        <v>7701</v>
      </c>
      <c r="D7711" s="5"/>
    </row>
    <row r="7712" spans="3:4" x14ac:dyDescent="0.25">
      <c r="C7712" s="5">
        <v>7702</v>
      </c>
      <c r="D7712" s="5"/>
    </row>
    <row r="7713" spans="3:4" x14ac:dyDescent="0.25">
      <c r="C7713" s="5">
        <v>7703</v>
      </c>
      <c r="D7713" s="5"/>
    </row>
    <row r="7714" spans="3:4" x14ac:dyDescent="0.25">
      <c r="C7714" s="5">
        <v>7704</v>
      </c>
      <c r="D7714" s="5"/>
    </row>
    <row r="7715" spans="3:4" x14ac:dyDescent="0.25">
      <c r="C7715" s="5">
        <v>7705</v>
      </c>
      <c r="D7715" s="5"/>
    </row>
    <row r="7716" spans="3:4" x14ac:dyDescent="0.25">
      <c r="C7716" s="5">
        <v>7706</v>
      </c>
      <c r="D7716" s="5"/>
    </row>
    <row r="7717" spans="3:4" x14ac:dyDescent="0.25">
      <c r="C7717" s="5">
        <v>7707</v>
      </c>
      <c r="D7717" s="5"/>
    </row>
    <row r="7718" spans="3:4" x14ac:dyDescent="0.25">
      <c r="C7718" s="5">
        <v>7708</v>
      </c>
      <c r="D7718" s="5"/>
    </row>
    <row r="7719" spans="3:4" x14ac:dyDescent="0.25">
      <c r="C7719" s="5">
        <v>7709</v>
      </c>
      <c r="D7719" s="5"/>
    </row>
    <row r="7720" spans="3:4" x14ac:dyDescent="0.25">
      <c r="C7720" s="5">
        <v>7710</v>
      </c>
      <c r="D7720" s="5"/>
    </row>
    <row r="7721" spans="3:4" x14ac:dyDescent="0.25">
      <c r="C7721" s="5">
        <v>7711</v>
      </c>
      <c r="D7721" s="5"/>
    </row>
    <row r="7722" spans="3:4" x14ac:dyDescent="0.25">
      <c r="C7722" s="5">
        <v>7712</v>
      </c>
      <c r="D7722" s="5"/>
    </row>
    <row r="7723" spans="3:4" x14ac:dyDescent="0.25">
      <c r="C7723" s="5">
        <v>7713</v>
      </c>
      <c r="D7723" s="5"/>
    </row>
    <row r="7724" spans="3:4" x14ac:dyDescent="0.25">
      <c r="C7724" s="5">
        <v>7714</v>
      </c>
      <c r="D7724" s="5"/>
    </row>
    <row r="7725" spans="3:4" x14ac:dyDescent="0.25">
      <c r="C7725" s="5">
        <v>7715</v>
      </c>
      <c r="D7725" s="5"/>
    </row>
    <row r="7726" spans="3:4" x14ac:dyDescent="0.25">
      <c r="C7726" s="5">
        <v>7716</v>
      </c>
      <c r="D7726" s="5"/>
    </row>
    <row r="7727" spans="3:4" x14ac:dyDescent="0.25">
      <c r="C7727" s="5">
        <v>7717</v>
      </c>
      <c r="D7727" s="5"/>
    </row>
    <row r="7728" spans="3:4" x14ac:dyDescent="0.25">
      <c r="C7728" s="5">
        <v>7718</v>
      </c>
      <c r="D7728" s="5"/>
    </row>
    <row r="7729" spans="3:4" x14ac:dyDescent="0.25">
      <c r="C7729" s="5">
        <v>7719</v>
      </c>
      <c r="D7729" s="5"/>
    </row>
    <row r="7730" spans="3:4" x14ac:dyDescent="0.25">
      <c r="C7730" s="5">
        <v>7720</v>
      </c>
      <c r="D7730" s="5"/>
    </row>
    <row r="7731" spans="3:4" x14ac:dyDescent="0.25">
      <c r="C7731" s="5">
        <v>7721</v>
      </c>
      <c r="D7731" s="5"/>
    </row>
    <row r="7732" spans="3:4" x14ac:dyDescent="0.25">
      <c r="C7732" s="5">
        <v>7722</v>
      </c>
      <c r="D7732" s="5"/>
    </row>
    <row r="7733" spans="3:4" x14ac:dyDescent="0.25">
      <c r="C7733" s="5">
        <v>7723</v>
      </c>
      <c r="D7733" s="5"/>
    </row>
    <row r="7734" spans="3:4" x14ac:dyDescent="0.25">
      <c r="C7734" s="5">
        <v>7724</v>
      </c>
      <c r="D7734" s="5"/>
    </row>
    <row r="7735" spans="3:4" x14ac:dyDescent="0.25">
      <c r="C7735" s="5">
        <v>7725</v>
      </c>
      <c r="D7735" s="5"/>
    </row>
    <row r="7736" spans="3:4" x14ac:dyDescent="0.25">
      <c r="C7736" s="5">
        <v>7726</v>
      </c>
      <c r="D7736" s="5"/>
    </row>
    <row r="7737" spans="3:4" x14ac:dyDescent="0.25">
      <c r="C7737" s="5">
        <v>7727</v>
      </c>
      <c r="D7737" s="5"/>
    </row>
    <row r="7738" spans="3:4" x14ac:dyDescent="0.25">
      <c r="C7738" s="5">
        <v>7728</v>
      </c>
      <c r="D7738" s="5"/>
    </row>
    <row r="7739" spans="3:4" x14ac:dyDescent="0.25">
      <c r="C7739" s="5">
        <v>7729</v>
      </c>
      <c r="D7739" s="5"/>
    </row>
    <row r="7740" spans="3:4" x14ac:dyDescent="0.25">
      <c r="C7740" s="5">
        <v>7730</v>
      </c>
      <c r="D7740" s="5"/>
    </row>
    <row r="7741" spans="3:4" x14ac:dyDescent="0.25">
      <c r="C7741" s="5">
        <v>7731</v>
      </c>
      <c r="D7741" s="5"/>
    </row>
    <row r="7742" spans="3:4" x14ac:dyDescent="0.25">
      <c r="C7742" s="5">
        <v>7732</v>
      </c>
      <c r="D7742" s="5"/>
    </row>
    <row r="7743" spans="3:4" x14ac:dyDescent="0.25">
      <c r="C7743" s="5">
        <v>7733</v>
      </c>
      <c r="D7743" s="5"/>
    </row>
    <row r="7744" spans="3:4" x14ac:dyDescent="0.25">
      <c r="C7744" s="5">
        <v>7734</v>
      </c>
      <c r="D7744" s="5"/>
    </row>
    <row r="7745" spans="3:4" x14ac:dyDescent="0.25">
      <c r="C7745" s="5">
        <v>7735</v>
      </c>
      <c r="D7745" s="5"/>
    </row>
    <row r="7746" spans="3:4" x14ac:dyDescent="0.25">
      <c r="C7746" s="5">
        <v>7736</v>
      </c>
      <c r="D7746" s="5"/>
    </row>
    <row r="7747" spans="3:4" x14ac:dyDescent="0.25">
      <c r="C7747" s="5">
        <v>7737</v>
      </c>
      <c r="D7747" s="5"/>
    </row>
    <row r="7748" spans="3:4" x14ac:dyDescent="0.25">
      <c r="C7748" s="5">
        <v>7738</v>
      </c>
      <c r="D7748" s="5"/>
    </row>
    <row r="7749" spans="3:4" x14ac:dyDescent="0.25">
      <c r="C7749" s="5">
        <v>7739</v>
      </c>
      <c r="D7749" s="5"/>
    </row>
    <row r="7750" spans="3:4" x14ac:dyDescent="0.25">
      <c r="C7750" s="5">
        <v>7740</v>
      </c>
      <c r="D7750" s="5"/>
    </row>
    <row r="7751" spans="3:4" x14ac:dyDescent="0.25">
      <c r="C7751" s="5">
        <v>7741</v>
      </c>
      <c r="D7751" s="5"/>
    </row>
    <row r="7752" spans="3:4" x14ac:dyDescent="0.25">
      <c r="C7752" s="5">
        <v>7742</v>
      </c>
      <c r="D7752" s="5"/>
    </row>
    <row r="7753" spans="3:4" x14ac:dyDescent="0.25">
      <c r="C7753" s="5">
        <v>7743</v>
      </c>
      <c r="D7753" s="5"/>
    </row>
    <row r="7754" spans="3:4" x14ac:dyDescent="0.25">
      <c r="C7754" s="5">
        <v>7744</v>
      </c>
      <c r="D7754" s="5"/>
    </row>
    <row r="7755" spans="3:4" x14ac:dyDescent="0.25">
      <c r="C7755" s="5">
        <v>7745</v>
      </c>
      <c r="D7755" s="5"/>
    </row>
    <row r="7756" spans="3:4" x14ac:dyDescent="0.25">
      <c r="C7756" s="5">
        <v>7746</v>
      </c>
      <c r="D7756" s="5"/>
    </row>
    <row r="7757" spans="3:4" x14ac:dyDescent="0.25">
      <c r="C7757" s="5">
        <v>7747</v>
      </c>
      <c r="D7757" s="5"/>
    </row>
    <row r="7758" spans="3:4" x14ac:dyDescent="0.25">
      <c r="C7758" s="5">
        <v>7748</v>
      </c>
      <c r="D7758" s="5"/>
    </row>
    <row r="7759" spans="3:4" x14ac:dyDescent="0.25">
      <c r="C7759" s="5">
        <v>7749</v>
      </c>
      <c r="D7759" s="5"/>
    </row>
    <row r="7760" spans="3:4" x14ac:dyDescent="0.25">
      <c r="C7760" s="5">
        <v>7750</v>
      </c>
      <c r="D7760" s="5"/>
    </row>
    <row r="7761" spans="3:4" x14ac:dyDescent="0.25">
      <c r="C7761" s="5">
        <v>7751</v>
      </c>
      <c r="D7761" s="5"/>
    </row>
    <row r="7762" spans="3:4" x14ac:dyDescent="0.25">
      <c r="C7762" s="5">
        <v>7752</v>
      </c>
      <c r="D7762" s="5"/>
    </row>
    <row r="7763" spans="3:4" x14ac:dyDescent="0.25">
      <c r="C7763" s="5">
        <v>7753</v>
      </c>
      <c r="D7763" s="5"/>
    </row>
    <row r="7764" spans="3:4" x14ac:dyDescent="0.25">
      <c r="C7764" s="5">
        <v>7754</v>
      </c>
      <c r="D7764" s="5"/>
    </row>
    <row r="7765" spans="3:4" x14ac:dyDescent="0.25">
      <c r="C7765" s="5">
        <v>7755</v>
      </c>
      <c r="D7765" s="5"/>
    </row>
    <row r="7766" spans="3:4" x14ac:dyDescent="0.25">
      <c r="C7766" s="5">
        <v>7756</v>
      </c>
      <c r="D7766" s="5"/>
    </row>
    <row r="7767" spans="3:4" x14ac:dyDescent="0.25">
      <c r="C7767" s="5">
        <v>7757</v>
      </c>
      <c r="D7767" s="5"/>
    </row>
    <row r="7768" spans="3:4" x14ac:dyDescent="0.25">
      <c r="C7768" s="5">
        <v>7758</v>
      </c>
      <c r="D7768" s="5"/>
    </row>
    <row r="7769" spans="3:4" x14ac:dyDescent="0.25">
      <c r="C7769" s="5">
        <v>7759</v>
      </c>
      <c r="D7769" s="5"/>
    </row>
    <row r="7770" spans="3:4" x14ac:dyDescent="0.25">
      <c r="C7770" s="5">
        <v>7760</v>
      </c>
      <c r="D7770" s="5"/>
    </row>
    <row r="7771" spans="3:4" x14ac:dyDescent="0.25">
      <c r="C7771" s="5">
        <v>7761</v>
      </c>
      <c r="D7771" s="5"/>
    </row>
    <row r="7772" spans="3:4" x14ac:dyDescent="0.25">
      <c r="C7772" s="5">
        <v>7762</v>
      </c>
      <c r="D7772" s="5"/>
    </row>
    <row r="7773" spans="3:4" x14ac:dyDescent="0.25">
      <c r="C7773" s="5">
        <v>7763</v>
      </c>
      <c r="D7773" s="5"/>
    </row>
    <row r="7774" spans="3:4" x14ac:dyDescent="0.25">
      <c r="C7774" s="5">
        <v>7764</v>
      </c>
      <c r="D7774" s="5"/>
    </row>
    <row r="7775" spans="3:4" x14ac:dyDescent="0.25">
      <c r="C7775" s="5">
        <v>7765</v>
      </c>
      <c r="D7775" s="5"/>
    </row>
    <row r="7776" spans="3:4" x14ac:dyDescent="0.25">
      <c r="C7776" s="5">
        <v>7766</v>
      </c>
      <c r="D7776" s="5"/>
    </row>
    <row r="7777" spans="3:4" x14ac:dyDescent="0.25">
      <c r="C7777" s="5">
        <v>7767</v>
      </c>
      <c r="D7777" s="5"/>
    </row>
    <row r="7778" spans="3:4" x14ac:dyDescent="0.25">
      <c r="C7778" s="5">
        <v>7768</v>
      </c>
      <c r="D7778" s="5"/>
    </row>
    <row r="7779" spans="3:4" x14ac:dyDescent="0.25">
      <c r="C7779" s="5">
        <v>7769</v>
      </c>
      <c r="D7779" s="5"/>
    </row>
    <row r="7780" spans="3:4" x14ac:dyDescent="0.25">
      <c r="C7780" s="5">
        <v>7770</v>
      </c>
      <c r="D7780" s="5"/>
    </row>
    <row r="7781" spans="3:4" x14ac:dyDescent="0.25">
      <c r="C7781" s="5">
        <v>7771</v>
      </c>
      <c r="D7781" s="5"/>
    </row>
    <row r="7782" spans="3:4" x14ac:dyDescent="0.25">
      <c r="C7782" s="5">
        <v>7772</v>
      </c>
      <c r="D7782" s="5"/>
    </row>
    <row r="7783" spans="3:4" x14ac:dyDescent="0.25">
      <c r="C7783" s="5">
        <v>7773</v>
      </c>
      <c r="D7783" s="5"/>
    </row>
    <row r="7784" spans="3:4" x14ac:dyDescent="0.25">
      <c r="C7784" s="5">
        <v>7774</v>
      </c>
      <c r="D7784" s="5"/>
    </row>
    <row r="7785" spans="3:4" x14ac:dyDescent="0.25">
      <c r="C7785" s="5">
        <v>7775</v>
      </c>
      <c r="D7785" s="5"/>
    </row>
    <row r="7786" spans="3:4" x14ac:dyDescent="0.25">
      <c r="C7786" s="5">
        <v>7776</v>
      </c>
      <c r="D7786" s="5"/>
    </row>
    <row r="7787" spans="3:4" x14ac:dyDescent="0.25">
      <c r="C7787" s="5">
        <v>7777</v>
      </c>
      <c r="D7787" s="5"/>
    </row>
    <row r="7788" spans="3:4" x14ac:dyDescent="0.25">
      <c r="C7788" s="5">
        <v>7778</v>
      </c>
      <c r="D7788" s="5"/>
    </row>
    <row r="7789" spans="3:4" x14ac:dyDescent="0.25">
      <c r="C7789" s="5">
        <v>7779</v>
      </c>
      <c r="D7789" s="5"/>
    </row>
    <row r="7790" spans="3:4" x14ac:dyDescent="0.25">
      <c r="C7790" s="5">
        <v>7780</v>
      </c>
      <c r="D7790" s="5"/>
    </row>
    <row r="7791" spans="3:4" x14ac:dyDescent="0.25">
      <c r="C7791" s="5">
        <v>7781</v>
      </c>
      <c r="D7791" s="5"/>
    </row>
    <row r="7792" spans="3:4" x14ac:dyDescent="0.25">
      <c r="C7792" s="5">
        <v>7782</v>
      </c>
      <c r="D7792" s="5"/>
    </row>
    <row r="7793" spans="3:4" x14ac:dyDescent="0.25">
      <c r="C7793" s="5">
        <v>7783</v>
      </c>
      <c r="D7793" s="5"/>
    </row>
    <row r="7794" spans="3:4" x14ac:dyDescent="0.25">
      <c r="C7794" s="5">
        <v>7784</v>
      </c>
      <c r="D7794" s="5"/>
    </row>
    <row r="7795" spans="3:4" x14ac:dyDescent="0.25">
      <c r="C7795" s="5">
        <v>7785</v>
      </c>
      <c r="D7795" s="5"/>
    </row>
    <row r="7796" spans="3:4" x14ac:dyDescent="0.25">
      <c r="C7796" s="5">
        <v>7786</v>
      </c>
      <c r="D7796" s="5"/>
    </row>
    <row r="7797" spans="3:4" x14ac:dyDescent="0.25">
      <c r="C7797" s="5">
        <v>7787</v>
      </c>
      <c r="D7797" s="5"/>
    </row>
    <row r="7798" spans="3:4" x14ac:dyDescent="0.25">
      <c r="C7798" s="5">
        <v>7788</v>
      </c>
      <c r="D7798" s="5"/>
    </row>
    <row r="7799" spans="3:4" x14ac:dyDescent="0.25">
      <c r="C7799" s="5">
        <v>7789</v>
      </c>
      <c r="D7799" s="5"/>
    </row>
    <row r="7800" spans="3:4" x14ac:dyDescent="0.25">
      <c r="C7800" s="5">
        <v>7790</v>
      </c>
      <c r="D7800" s="5"/>
    </row>
    <row r="7801" spans="3:4" x14ac:dyDescent="0.25">
      <c r="C7801" s="5">
        <v>7791</v>
      </c>
      <c r="D7801" s="5"/>
    </row>
    <row r="7802" spans="3:4" x14ac:dyDescent="0.25">
      <c r="C7802" s="5">
        <v>7792</v>
      </c>
      <c r="D7802" s="5"/>
    </row>
    <row r="7803" spans="3:4" x14ac:dyDescent="0.25">
      <c r="C7803" s="5">
        <v>7793</v>
      </c>
      <c r="D7803" s="5"/>
    </row>
    <row r="7804" spans="3:4" x14ac:dyDescent="0.25">
      <c r="C7804" s="5">
        <v>7794</v>
      </c>
      <c r="D7804" s="5"/>
    </row>
    <row r="7805" spans="3:4" x14ac:dyDescent="0.25">
      <c r="C7805" s="5">
        <v>7795</v>
      </c>
      <c r="D7805" s="5"/>
    </row>
    <row r="7806" spans="3:4" x14ac:dyDescent="0.25">
      <c r="C7806" s="5">
        <v>7796</v>
      </c>
      <c r="D7806" s="5"/>
    </row>
    <row r="7807" spans="3:4" x14ac:dyDescent="0.25">
      <c r="C7807" s="5">
        <v>7797</v>
      </c>
      <c r="D7807" s="5"/>
    </row>
    <row r="7808" spans="3:4" x14ac:dyDescent="0.25">
      <c r="C7808" s="5">
        <v>7798</v>
      </c>
      <c r="D7808" s="5"/>
    </row>
    <row r="7809" spans="3:4" x14ac:dyDescent="0.25">
      <c r="C7809" s="5">
        <v>7799</v>
      </c>
      <c r="D7809" s="5"/>
    </row>
    <row r="7810" spans="3:4" x14ac:dyDescent="0.25">
      <c r="C7810" s="5">
        <v>7800</v>
      </c>
      <c r="D7810" s="5"/>
    </row>
    <row r="7811" spans="3:4" x14ac:dyDescent="0.25">
      <c r="C7811" s="5">
        <v>7801</v>
      </c>
      <c r="D7811" s="5"/>
    </row>
    <row r="7812" spans="3:4" x14ac:dyDescent="0.25">
      <c r="C7812" s="5">
        <v>7802</v>
      </c>
      <c r="D7812" s="5"/>
    </row>
    <row r="7813" spans="3:4" x14ac:dyDescent="0.25">
      <c r="C7813" s="5">
        <v>7803</v>
      </c>
      <c r="D7813" s="5"/>
    </row>
    <row r="7814" spans="3:4" x14ac:dyDescent="0.25">
      <c r="C7814" s="5">
        <v>7804</v>
      </c>
      <c r="D7814" s="5"/>
    </row>
    <row r="7815" spans="3:4" x14ac:dyDescent="0.25">
      <c r="C7815" s="5">
        <v>7805</v>
      </c>
      <c r="D7815" s="5"/>
    </row>
    <row r="7816" spans="3:4" x14ac:dyDescent="0.25">
      <c r="C7816" s="5">
        <v>7806</v>
      </c>
      <c r="D7816" s="5"/>
    </row>
    <row r="7817" spans="3:4" x14ac:dyDescent="0.25">
      <c r="C7817" s="5">
        <v>7807</v>
      </c>
      <c r="D7817" s="5"/>
    </row>
    <row r="7818" spans="3:4" x14ac:dyDescent="0.25">
      <c r="C7818" s="5">
        <v>7808</v>
      </c>
      <c r="D7818" s="5"/>
    </row>
    <row r="7819" spans="3:4" x14ac:dyDescent="0.25">
      <c r="C7819" s="5">
        <v>7809</v>
      </c>
      <c r="D7819" s="5"/>
    </row>
    <row r="7820" spans="3:4" x14ac:dyDescent="0.25">
      <c r="C7820" s="5">
        <v>7810</v>
      </c>
      <c r="D7820" s="5"/>
    </row>
    <row r="7821" spans="3:4" x14ac:dyDescent="0.25">
      <c r="C7821" s="5">
        <v>7811</v>
      </c>
      <c r="D7821" s="5"/>
    </row>
    <row r="7822" spans="3:4" x14ac:dyDescent="0.25">
      <c r="C7822" s="5">
        <v>7812</v>
      </c>
      <c r="D7822" s="5"/>
    </row>
    <row r="7823" spans="3:4" x14ac:dyDescent="0.25">
      <c r="C7823" s="5">
        <v>7813</v>
      </c>
      <c r="D7823" s="5"/>
    </row>
    <row r="7824" spans="3:4" x14ac:dyDescent="0.25">
      <c r="C7824" s="5">
        <v>7814</v>
      </c>
      <c r="D7824" s="5"/>
    </row>
    <row r="7825" spans="3:4" x14ac:dyDescent="0.25">
      <c r="C7825" s="5">
        <v>7815</v>
      </c>
      <c r="D7825" s="5"/>
    </row>
    <row r="7826" spans="3:4" x14ac:dyDescent="0.25">
      <c r="C7826" s="5">
        <v>7816</v>
      </c>
      <c r="D7826" s="5"/>
    </row>
    <row r="7827" spans="3:4" x14ac:dyDescent="0.25">
      <c r="C7827" s="5">
        <v>7817</v>
      </c>
      <c r="D7827" s="5"/>
    </row>
    <row r="7828" spans="3:4" x14ac:dyDescent="0.25">
      <c r="C7828" s="5">
        <v>7818</v>
      </c>
      <c r="D7828" s="5"/>
    </row>
    <row r="7829" spans="3:4" x14ac:dyDescent="0.25">
      <c r="C7829" s="5">
        <v>7819</v>
      </c>
      <c r="D7829" s="5"/>
    </row>
    <row r="7830" spans="3:4" x14ac:dyDescent="0.25">
      <c r="C7830" s="5">
        <v>7820</v>
      </c>
      <c r="D7830" s="5"/>
    </row>
    <row r="7831" spans="3:4" x14ac:dyDescent="0.25">
      <c r="C7831" s="5">
        <v>7821</v>
      </c>
      <c r="D7831" s="5"/>
    </row>
    <row r="7832" spans="3:4" x14ac:dyDescent="0.25">
      <c r="C7832" s="5">
        <v>7822</v>
      </c>
      <c r="D7832" s="5"/>
    </row>
    <row r="7833" spans="3:4" x14ac:dyDescent="0.25">
      <c r="C7833" s="5">
        <v>7823</v>
      </c>
      <c r="D7833" s="5"/>
    </row>
    <row r="7834" spans="3:4" x14ac:dyDescent="0.25">
      <c r="C7834" s="5">
        <v>7824</v>
      </c>
      <c r="D7834" s="5"/>
    </row>
    <row r="7835" spans="3:4" x14ac:dyDescent="0.25">
      <c r="C7835" s="5">
        <v>7825</v>
      </c>
      <c r="D7835" s="5"/>
    </row>
    <row r="7836" spans="3:4" x14ac:dyDescent="0.25">
      <c r="C7836" s="5">
        <v>7826</v>
      </c>
      <c r="D7836" s="5"/>
    </row>
    <row r="7837" spans="3:4" x14ac:dyDescent="0.25">
      <c r="C7837" s="5">
        <v>7827</v>
      </c>
      <c r="D7837" s="5"/>
    </row>
    <row r="7838" spans="3:4" x14ac:dyDescent="0.25">
      <c r="C7838" s="5">
        <v>7828</v>
      </c>
      <c r="D7838" s="5"/>
    </row>
    <row r="7839" spans="3:4" x14ac:dyDescent="0.25">
      <c r="C7839" s="5">
        <v>7829</v>
      </c>
      <c r="D7839" s="5"/>
    </row>
    <row r="7840" spans="3:4" x14ac:dyDescent="0.25">
      <c r="C7840" s="5">
        <v>7830</v>
      </c>
      <c r="D7840" s="5"/>
    </row>
    <row r="7841" spans="3:4" x14ac:dyDescent="0.25">
      <c r="C7841" s="5">
        <v>7831</v>
      </c>
      <c r="D7841" s="5"/>
    </row>
    <row r="7842" spans="3:4" x14ac:dyDescent="0.25">
      <c r="C7842" s="5">
        <v>7832</v>
      </c>
      <c r="D7842" s="5"/>
    </row>
    <row r="7843" spans="3:4" x14ac:dyDescent="0.25">
      <c r="C7843" s="5">
        <v>7833</v>
      </c>
      <c r="D7843" s="5"/>
    </row>
    <row r="7844" spans="3:4" x14ac:dyDescent="0.25">
      <c r="C7844" s="5">
        <v>7834</v>
      </c>
      <c r="D7844" s="5"/>
    </row>
    <row r="7845" spans="3:4" x14ac:dyDescent="0.25">
      <c r="C7845" s="5">
        <v>7835</v>
      </c>
      <c r="D7845" s="5"/>
    </row>
    <row r="7846" spans="3:4" x14ac:dyDescent="0.25">
      <c r="C7846" s="5">
        <v>7836</v>
      </c>
      <c r="D7846" s="5"/>
    </row>
    <row r="7847" spans="3:4" x14ac:dyDescent="0.25">
      <c r="C7847" s="5">
        <v>7837</v>
      </c>
      <c r="D7847" s="5"/>
    </row>
    <row r="7848" spans="3:4" x14ac:dyDescent="0.25">
      <c r="C7848" s="5">
        <v>7838</v>
      </c>
      <c r="D7848" s="5"/>
    </row>
    <row r="7849" spans="3:4" x14ac:dyDescent="0.25">
      <c r="C7849" s="5">
        <v>7839</v>
      </c>
      <c r="D7849" s="5"/>
    </row>
    <row r="7850" spans="3:4" x14ac:dyDescent="0.25">
      <c r="C7850" s="5">
        <v>7840</v>
      </c>
      <c r="D7850" s="5"/>
    </row>
    <row r="7851" spans="3:4" x14ac:dyDescent="0.25">
      <c r="C7851" s="5">
        <v>7841</v>
      </c>
      <c r="D7851" s="5"/>
    </row>
    <row r="7852" spans="3:4" x14ac:dyDescent="0.25">
      <c r="C7852" s="5">
        <v>7842</v>
      </c>
      <c r="D7852" s="5"/>
    </row>
    <row r="7853" spans="3:4" x14ac:dyDescent="0.25">
      <c r="C7853" s="5">
        <v>7843</v>
      </c>
      <c r="D7853" s="5"/>
    </row>
    <row r="7854" spans="3:4" x14ac:dyDescent="0.25">
      <c r="C7854" s="5">
        <v>7844</v>
      </c>
      <c r="D7854" s="5"/>
    </row>
    <row r="7855" spans="3:4" x14ac:dyDescent="0.25">
      <c r="C7855" s="5">
        <v>7845</v>
      </c>
      <c r="D7855" s="5"/>
    </row>
    <row r="7856" spans="3:4" x14ac:dyDescent="0.25">
      <c r="C7856" s="5">
        <v>7846</v>
      </c>
      <c r="D7856" s="5"/>
    </row>
    <row r="7857" spans="3:4" x14ac:dyDescent="0.25">
      <c r="C7857" s="5">
        <v>7847</v>
      </c>
      <c r="D7857" s="5"/>
    </row>
    <row r="7858" spans="3:4" x14ac:dyDescent="0.25">
      <c r="C7858" s="5">
        <v>7848</v>
      </c>
      <c r="D7858" s="5"/>
    </row>
    <row r="7859" spans="3:4" x14ac:dyDescent="0.25">
      <c r="C7859" s="5">
        <v>7849</v>
      </c>
      <c r="D7859" s="5"/>
    </row>
    <row r="7860" spans="3:4" x14ac:dyDescent="0.25">
      <c r="C7860" s="5">
        <v>7850</v>
      </c>
      <c r="D7860" s="5"/>
    </row>
    <row r="7861" spans="3:4" x14ac:dyDescent="0.25">
      <c r="C7861" s="5">
        <v>7851</v>
      </c>
      <c r="D7861" s="5"/>
    </row>
    <row r="7862" spans="3:4" x14ac:dyDescent="0.25">
      <c r="C7862" s="5">
        <v>7852</v>
      </c>
      <c r="D7862" s="5"/>
    </row>
    <row r="7863" spans="3:4" x14ac:dyDescent="0.25">
      <c r="C7863" s="5">
        <v>7853</v>
      </c>
      <c r="D7863" s="5"/>
    </row>
    <row r="7864" spans="3:4" x14ac:dyDescent="0.25">
      <c r="C7864" s="5">
        <v>7854</v>
      </c>
      <c r="D7864" s="5"/>
    </row>
    <row r="7865" spans="3:4" x14ac:dyDescent="0.25">
      <c r="C7865" s="5">
        <v>7855</v>
      </c>
      <c r="D7865" s="5"/>
    </row>
    <row r="7866" spans="3:4" x14ac:dyDescent="0.25">
      <c r="C7866" s="5">
        <v>7856</v>
      </c>
      <c r="D7866" s="5"/>
    </row>
    <row r="7867" spans="3:4" x14ac:dyDescent="0.25">
      <c r="C7867" s="5">
        <v>7857</v>
      </c>
      <c r="D7867" s="5"/>
    </row>
    <row r="7868" spans="3:4" x14ac:dyDescent="0.25">
      <c r="C7868" s="5">
        <v>7858</v>
      </c>
      <c r="D7868" s="5"/>
    </row>
    <row r="7869" spans="3:4" x14ac:dyDescent="0.25">
      <c r="C7869" s="5">
        <v>7859</v>
      </c>
      <c r="D7869" s="5"/>
    </row>
    <row r="7870" spans="3:4" x14ac:dyDescent="0.25">
      <c r="C7870" s="5">
        <v>7860</v>
      </c>
      <c r="D7870" s="5"/>
    </row>
    <row r="7871" spans="3:4" x14ac:dyDescent="0.25">
      <c r="C7871" s="5">
        <v>7861</v>
      </c>
      <c r="D7871" s="5"/>
    </row>
    <row r="7872" spans="3:4" x14ac:dyDescent="0.25">
      <c r="C7872" s="5">
        <v>7862</v>
      </c>
      <c r="D7872" s="5"/>
    </row>
    <row r="7873" spans="3:4" x14ac:dyDescent="0.25">
      <c r="C7873" s="5">
        <v>7863</v>
      </c>
      <c r="D7873" s="5"/>
    </row>
    <row r="7874" spans="3:4" x14ac:dyDescent="0.25">
      <c r="C7874" s="5">
        <v>7864</v>
      </c>
      <c r="D7874" s="5"/>
    </row>
    <row r="7875" spans="3:4" x14ac:dyDescent="0.25">
      <c r="C7875" s="5">
        <v>7865</v>
      </c>
      <c r="D7875" s="5"/>
    </row>
    <row r="7876" spans="3:4" x14ac:dyDescent="0.25">
      <c r="C7876" s="5">
        <v>7866</v>
      </c>
      <c r="D7876" s="5"/>
    </row>
    <row r="7877" spans="3:4" x14ac:dyDescent="0.25">
      <c r="C7877" s="5">
        <v>7867</v>
      </c>
      <c r="D7877" s="5"/>
    </row>
    <row r="7878" spans="3:4" x14ac:dyDescent="0.25">
      <c r="C7878" s="5">
        <v>7868</v>
      </c>
      <c r="D7878" s="5"/>
    </row>
    <row r="7879" spans="3:4" x14ac:dyDescent="0.25">
      <c r="C7879" s="5">
        <v>7869</v>
      </c>
      <c r="D7879" s="5"/>
    </row>
    <row r="7880" spans="3:4" x14ac:dyDescent="0.25">
      <c r="C7880" s="5">
        <v>7870</v>
      </c>
      <c r="D7880" s="5"/>
    </row>
    <row r="7881" spans="3:4" x14ac:dyDescent="0.25">
      <c r="C7881" s="5">
        <v>7871</v>
      </c>
      <c r="D7881" s="5"/>
    </row>
    <row r="7882" spans="3:4" x14ac:dyDescent="0.25">
      <c r="C7882" s="5">
        <v>7872</v>
      </c>
      <c r="D7882" s="5"/>
    </row>
    <row r="7883" spans="3:4" x14ac:dyDescent="0.25">
      <c r="C7883" s="5">
        <v>7873</v>
      </c>
      <c r="D7883" s="5"/>
    </row>
    <row r="7884" spans="3:4" x14ac:dyDescent="0.25">
      <c r="C7884" s="5">
        <v>7874</v>
      </c>
      <c r="D7884" s="5"/>
    </row>
    <row r="7885" spans="3:4" x14ac:dyDescent="0.25">
      <c r="C7885" s="5">
        <v>7875</v>
      </c>
      <c r="D7885" s="5"/>
    </row>
    <row r="7886" spans="3:4" x14ac:dyDescent="0.25">
      <c r="C7886" s="5">
        <v>7876</v>
      </c>
      <c r="D7886" s="5"/>
    </row>
    <row r="7887" spans="3:4" x14ac:dyDescent="0.25">
      <c r="C7887" s="5">
        <v>7877</v>
      </c>
      <c r="D7887" s="5"/>
    </row>
    <row r="7888" spans="3:4" x14ac:dyDescent="0.25">
      <c r="C7888" s="5">
        <v>7878</v>
      </c>
      <c r="D7888" s="5"/>
    </row>
    <row r="7889" spans="3:4" x14ac:dyDescent="0.25">
      <c r="C7889" s="5">
        <v>7879</v>
      </c>
      <c r="D7889" s="5"/>
    </row>
    <row r="7890" spans="3:4" x14ac:dyDescent="0.25">
      <c r="C7890" s="5">
        <v>7880</v>
      </c>
      <c r="D7890" s="5"/>
    </row>
    <row r="7891" spans="3:4" x14ac:dyDescent="0.25">
      <c r="C7891" s="5">
        <v>7881</v>
      </c>
      <c r="D7891" s="5"/>
    </row>
    <row r="7892" spans="3:4" x14ac:dyDescent="0.25">
      <c r="C7892" s="5">
        <v>7882</v>
      </c>
      <c r="D7892" s="5"/>
    </row>
    <row r="7893" spans="3:4" x14ac:dyDescent="0.25">
      <c r="C7893" s="5">
        <v>7883</v>
      </c>
      <c r="D7893" s="5"/>
    </row>
    <row r="7894" spans="3:4" x14ac:dyDescent="0.25">
      <c r="C7894" s="5">
        <v>7884</v>
      </c>
      <c r="D7894" s="5"/>
    </row>
    <row r="7895" spans="3:4" x14ac:dyDescent="0.25">
      <c r="C7895" s="5">
        <v>7885</v>
      </c>
      <c r="D7895" s="5"/>
    </row>
    <row r="7896" spans="3:4" x14ac:dyDescent="0.25">
      <c r="C7896" s="5">
        <v>7886</v>
      </c>
      <c r="D7896" s="5"/>
    </row>
    <row r="7897" spans="3:4" x14ac:dyDescent="0.25">
      <c r="C7897" s="5">
        <v>7887</v>
      </c>
      <c r="D7897" s="5"/>
    </row>
    <row r="7898" spans="3:4" x14ac:dyDescent="0.25">
      <c r="C7898" s="5">
        <v>7888</v>
      </c>
      <c r="D7898" s="5"/>
    </row>
    <row r="7899" spans="3:4" x14ac:dyDescent="0.25">
      <c r="C7899" s="5">
        <v>7889</v>
      </c>
      <c r="D7899" s="5"/>
    </row>
    <row r="7900" spans="3:4" x14ac:dyDescent="0.25">
      <c r="C7900" s="5">
        <v>7890</v>
      </c>
      <c r="D7900" s="5"/>
    </row>
    <row r="7901" spans="3:4" x14ac:dyDescent="0.25">
      <c r="C7901" s="5">
        <v>7891</v>
      </c>
      <c r="D7901" s="5"/>
    </row>
    <row r="7902" spans="3:4" x14ac:dyDescent="0.25">
      <c r="C7902" s="5">
        <v>7892</v>
      </c>
      <c r="D7902" s="5"/>
    </row>
    <row r="7903" spans="3:4" x14ac:dyDescent="0.25">
      <c r="C7903" s="5">
        <v>7893</v>
      </c>
      <c r="D7903" s="5"/>
    </row>
    <row r="7904" spans="3:4" x14ac:dyDescent="0.25">
      <c r="C7904" s="5">
        <v>7894</v>
      </c>
      <c r="D7904" s="5"/>
    </row>
    <row r="7905" spans="3:4" x14ac:dyDescent="0.25">
      <c r="C7905" s="5">
        <v>7895</v>
      </c>
      <c r="D7905" s="5"/>
    </row>
    <row r="7906" spans="3:4" x14ac:dyDescent="0.25">
      <c r="C7906" s="5">
        <v>7896</v>
      </c>
      <c r="D7906" s="5"/>
    </row>
    <row r="7907" spans="3:4" x14ac:dyDescent="0.25">
      <c r="C7907" s="5">
        <v>7897</v>
      </c>
      <c r="D7907" s="5"/>
    </row>
    <row r="7908" spans="3:4" x14ac:dyDescent="0.25">
      <c r="C7908" s="5">
        <v>7898</v>
      </c>
      <c r="D7908" s="5"/>
    </row>
    <row r="7909" spans="3:4" x14ac:dyDescent="0.25">
      <c r="C7909" s="5">
        <v>7899</v>
      </c>
      <c r="D7909" s="5"/>
    </row>
    <row r="7910" spans="3:4" x14ac:dyDescent="0.25">
      <c r="C7910" s="5">
        <v>7900</v>
      </c>
      <c r="D7910" s="5"/>
    </row>
    <row r="7911" spans="3:4" x14ac:dyDescent="0.25">
      <c r="C7911" s="5">
        <v>7901</v>
      </c>
      <c r="D7911" s="5"/>
    </row>
    <row r="7912" spans="3:4" x14ac:dyDescent="0.25">
      <c r="C7912" s="5">
        <v>7902</v>
      </c>
      <c r="D7912" s="5"/>
    </row>
    <row r="7913" spans="3:4" x14ac:dyDescent="0.25">
      <c r="C7913" s="5">
        <v>7903</v>
      </c>
      <c r="D7913" s="5"/>
    </row>
    <row r="7914" spans="3:4" x14ac:dyDescent="0.25">
      <c r="C7914" s="5">
        <v>7904</v>
      </c>
      <c r="D7914" s="5"/>
    </row>
    <row r="7915" spans="3:4" x14ac:dyDescent="0.25">
      <c r="C7915" s="5">
        <v>7905</v>
      </c>
      <c r="D7915" s="5"/>
    </row>
    <row r="7916" spans="3:4" x14ac:dyDescent="0.25">
      <c r="C7916" s="5">
        <v>7906</v>
      </c>
      <c r="D7916" s="5"/>
    </row>
    <row r="7917" spans="3:4" x14ac:dyDescent="0.25">
      <c r="C7917" s="5">
        <v>7907</v>
      </c>
      <c r="D7917" s="5"/>
    </row>
    <row r="7918" spans="3:4" x14ac:dyDescent="0.25">
      <c r="C7918" s="5">
        <v>7908</v>
      </c>
      <c r="D7918" s="5"/>
    </row>
    <row r="7919" spans="3:4" x14ac:dyDescent="0.25">
      <c r="C7919" s="5">
        <v>7909</v>
      </c>
      <c r="D7919" s="5"/>
    </row>
    <row r="7920" spans="3:4" x14ac:dyDescent="0.25">
      <c r="C7920" s="5">
        <v>7910</v>
      </c>
      <c r="D7920" s="5"/>
    </row>
    <row r="7921" spans="3:4" x14ac:dyDescent="0.25">
      <c r="C7921" s="5">
        <v>7911</v>
      </c>
      <c r="D7921" s="5"/>
    </row>
    <row r="7922" spans="3:4" x14ac:dyDescent="0.25">
      <c r="C7922" s="5">
        <v>7912</v>
      </c>
      <c r="D7922" s="5"/>
    </row>
    <row r="7923" spans="3:4" x14ac:dyDescent="0.25">
      <c r="C7923" s="5">
        <v>7913</v>
      </c>
      <c r="D7923" s="5"/>
    </row>
    <row r="7924" spans="3:4" x14ac:dyDescent="0.25">
      <c r="C7924" s="5">
        <v>7914</v>
      </c>
      <c r="D7924" s="5"/>
    </row>
    <row r="7925" spans="3:4" x14ac:dyDescent="0.25">
      <c r="C7925" s="5">
        <v>7915</v>
      </c>
      <c r="D7925" s="5"/>
    </row>
    <row r="7926" spans="3:4" x14ac:dyDescent="0.25">
      <c r="C7926" s="5">
        <v>7916</v>
      </c>
      <c r="D7926" s="5"/>
    </row>
    <row r="7927" spans="3:4" x14ac:dyDescent="0.25">
      <c r="C7927" s="5">
        <v>7917</v>
      </c>
      <c r="D7927" s="5"/>
    </row>
    <row r="7928" spans="3:4" x14ac:dyDescent="0.25">
      <c r="C7928" s="5">
        <v>7918</v>
      </c>
      <c r="D7928" s="5"/>
    </row>
    <row r="7929" spans="3:4" x14ac:dyDescent="0.25">
      <c r="C7929" s="5">
        <v>7919</v>
      </c>
      <c r="D7929" s="5"/>
    </row>
    <row r="7930" spans="3:4" x14ac:dyDescent="0.25">
      <c r="C7930" s="5">
        <v>7920</v>
      </c>
      <c r="D7930" s="5"/>
    </row>
    <row r="7931" spans="3:4" x14ac:dyDescent="0.25">
      <c r="C7931" s="5">
        <v>7921</v>
      </c>
      <c r="D7931" s="5"/>
    </row>
    <row r="7932" spans="3:4" x14ac:dyDescent="0.25">
      <c r="C7932" s="5">
        <v>7922</v>
      </c>
      <c r="D7932" s="5"/>
    </row>
    <row r="7933" spans="3:4" x14ac:dyDescent="0.25">
      <c r="C7933" s="5">
        <v>7923</v>
      </c>
      <c r="D7933" s="5"/>
    </row>
    <row r="7934" spans="3:4" x14ac:dyDescent="0.25">
      <c r="C7934" s="5">
        <v>7924</v>
      </c>
      <c r="D7934" s="5"/>
    </row>
    <row r="7935" spans="3:4" x14ac:dyDescent="0.25">
      <c r="C7935" s="5">
        <v>7925</v>
      </c>
      <c r="D7935" s="5"/>
    </row>
    <row r="7936" spans="3:4" x14ac:dyDescent="0.25">
      <c r="C7936" s="5">
        <v>7926</v>
      </c>
      <c r="D7936" s="5"/>
    </row>
    <row r="7937" spans="3:4" x14ac:dyDescent="0.25">
      <c r="C7937" s="5">
        <v>7927</v>
      </c>
      <c r="D7937" s="5"/>
    </row>
    <row r="7938" spans="3:4" x14ac:dyDescent="0.25">
      <c r="C7938" s="5">
        <v>7928</v>
      </c>
      <c r="D7938" s="5"/>
    </row>
    <row r="7939" spans="3:4" x14ac:dyDescent="0.25">
      <c r="C7939" s="5">
        <v>7929</v>
      </c>
      <c r="D7939" s="5"/>
    </row>
    <row r="7940" spans="3:4" x14ac:dyDescent="0.25">
      <c r="C7940" s="5">
        <v>7930</v>
      </c>
      <c r="D7940" s="5"/>
    </row>
    <row r="7941" spans="3:4" x14ac:dyDescent="0.25">
      <c r="C7941" s="5">
        <v>7931</v>
      </c>
      <c r="D7941" s="5"/>
    </row>
    <row r="7942" spans="3:4" x14ac:dyDescent="0.25">
      <c r="C7942" s="5">
        <v>7932</v>
      </c>
      <c r="D7942" s="5"/>
    </row>
    <row r="7943" spans="3:4" x14ac:dyDescent="0.25">
      <c r="C7943" s="5">
        <v>7933</v>
      </c>
      <c r="D7943" s="5"/>
    </row>
    <row r="7944" spans="3:4" x14ac:dyDescent="0.25">
      <c r="C7944" s="5">
        <v>7934</v>
      </c>
      <c r="D7944" s="5"/>
    </row>
    <row r="7945" spans="3:4" x14ac:dyDescent="0.25">
      <c r="C7945" s="5">
        <v>7935</v>
      </c>
      <c r="D7945" s="5"/>
    </row>
    <row r="7946" spans="3:4" x14ac:dyDescent="0.25">
      <c r="C7946" s="5">
        <v>7936</v>
      </c>
      <c r="D7946" s="5"/>
    </row>
    <row r="7947" spans="3:4" x14ac:dyDescent="0.25">
      <c r="C7947" s="5">
        <v>7937</v>
      </c>
      <c r="D7947" s="5"/>
    </row>
    <row r="7948" spans="3:4" x14ac:dyDescent="0.25">
      <c r="C7948" s="5">
        <v>7938</v>
      </c>
      <c r="D7948" s="5"/>
    </row>
    <row r="7949" spans="3:4" x14ac:dyDescent="0.25">
      <c r="C7949" s="5">
        <v>7939</v>
      </c>
      <c r="D7949" s="5"/>
    </row>
    <row r="7950" spans="3:4" x14ac:dyDescent="0.25">
      <c r="C7950" s="5">
        <v>7940</v>
      </c>
      <c r="D7950" s="5"/>
    </row>
    <row r="7951" spans="3:4" x14ac:dyDescent="0.25">
      <c r="C7951" s="5">
        <v>7941</v>
      </c>
      <c r="D7951" s="5"/>
    </row>
    <row r="7952" spans="3:4" x14ac:dyDescent="0.25">
      <c r="C7952" s="5">
        <v>7942</v>
      </c>
      <c r="D7952" s="5"/>
    </row>
    <row r="7953" spans="3:4" x14ac:dyDescent="0.25">
      <c r="C7953" s="5">
        <v>7943</v>
      </c>
      <c r="D7953" s="5"/>
    </row>
    <row r="7954" spans="3:4" x14ac:dyDescent="0.25">
      <c r="C7954" s="5">
        <v>7944</v>
      </c>
      <c r="D7954" s="5"/>
    </row>
    <row r="7955" spans="3:4" x14ac:dyDescent="0.25">
      <c r="C7955" s="5">
        <v>7945</v>
      </c>
      <c r="D7955" s="5"/>
    </row>
    <row r="7956" spans="3:4" x14ac:dyDescent="0.25">
      <c r="C7956" s="5">
        <v>7946</v>
      </c>
      <c r="D7956" s="5"/>
    </row>
    <row r="7957" spans="3:4" x14ac:dyDescent="0.25">
      <c r="C7957" s="5">
        <v>7947</v>
      </c>
      <c r="D7957" s="5"/>
    </row>
    <row r="7958" spans="3:4" x14ac:dyDescent="0.25">
      <c r="C7958" s="5">
        <v>7948</v>
      </c>
      <c r="D7958" s="5"/>
    </row>
    <row r="7959" spans="3:4" x14ac:dyDescent="0.25">
      <c r="C7959" s="5">
        <v>7949</v>
      </c>
      <c r="D7959" s="5"/>
    </row>
    <row r="7960" spans="3:4" x14ac:dyDescent="0.25">
      <c r="C7960" s="5">
        <v>7950</v>
      </c>
      <c r="D7960" s="5"/>
    </row>
    <row r="7961" spans="3:4" x14ac:dyDescent="0.25">
      <c r="C7961" s="5">
        <v>7951</v>
      </c>
      <c r="D7961" s="5"/>
    </row>
    <row r="7962" spans="3:4" x14ac:dyDescent="0.25">
      <c r="C7962" s="5">
        <v>7952</v>
      </c>
      <c r="D7962" s="5"/>
    </row>
    <row r="7963" spans="3:4" x14ac:dyDescent="0.25">
      <c r="C7963" s="5">
        <v>7953</v>
      </c>
      <c r="D7963" s="5"/>
    </row>
    <row r="7964" spans="3:4" x14ac:dyDescent="0.25">
      <c r="C7964" s="5">
        <v>7954</v>
      </c>
      <c r="D7964" s="5"/>
    </row>
    <row r="7965" spans="3:4" x14ac:dyDescent="0.25">
      <c r="C7965" s="5">
        <v>7955</v>
      </c>
      <c r="D7965" s="5"/>
    </row>
    <row r="7966" spans="3:4" x14ac:dyDescent="0.25">
      <c r="C7966" s="5">
        <v>7956</v>
      </c>
      <c r="D7966" s="5"/>
    </row>
    <row r="7967" spans="3:4" x14ac:dyDescent="0.25">
      <c r="C7967" s="5">
        <v>7957</v>
      </c>
      <c r="D7967" s="5"/>
    </row>
    <row r="7968" spans="3:4" x14ac:dyDescent="0.25">
      <c r="C7968" s="5">
        <v>7958</v>
      </c>
      <c r="D7968" s="5"/>
    </row>
    <row r="7969" spans="3:4" x14ac:dyDescent="0.25">
      <c r="C7969" s="5">
        <v>7959</v>
      </c>
      <c r="D7969" s="5"/>
    </row>
    <row r="7970" spans="3:4" x14ac:dyDescent="0.25">
      <c r="C7970" s="5">
        <v>7960</v>
      </c>
      <c r="D7970" s="5"/>
    </row>
    <row r="7971" spans="3:4" x14ac:dyDescent="0.25">
      <c r="C7971" s="5">
        <v>7961</v>
      </c>
      <c r="D7971" s="5"/>
    </row>
    <row r="7972" spans="3:4" x14ac:dyDescent="0.25">
      <c r="C7972" s="5">
        <v>7962</v>
      </c>
      <c r="D7972" s="5"/>
    </row>
    <row r="7973" spans="3:4" x14ac:dyDescent="0.25">
      <c r="C7973" s="5">
        <v>7963</v>
      </c>
      <c r="D7973" s="5"/>
    </row>
    <row r="7974" spans="3:4" x14ac:dyDescent="0.25">
      <c r="C7974" s="5">
        <v>7964</v>
      </c>
      <c r="D7974" s="5"/>
    </row>
    <row r="7975" spans="3:4" x14ac:dyDescent="0.25">
      <c r="C7975" s="5">
        <v>7965</v>
      </c>
      <c r="D7975" s="5"/>
    </row>
    <row r="7976" spans="3:4" x14ac:dyDescent="0.25">
      <c r="C7976" s="5">
        <v>7966</v>
      </c>
      <c r="D7976" s="5"/>
    </row>
    <row r="7977" spans="3:4" x14ac:dyDescent="0.25">
      <c r="C7977" s="5">
        <v>7967</v>
      </c>
      <c r="D7977" s="5"/>
    </row>
    <row r="7978" spans="3:4" x14ac:dyDescent="0.25">
      <c r="C7978" s="5">
        <v>7968</v>
      </c>
      <c r="D7978" s="5"/>
    </row>
    <row r="7979" spans="3:4" x14ac:dyDescent="0.25">
      <c r="C7979" s="5">
        <v>7969</v>
      </c>
      <c r="D7979" s="5"/>
    </row>
    <row r="7980" spans="3:4" x14ac:dyDescent="0.25">
      <c r="C7980" s="5">
        <v>7970</v>
      </c>
      <c r="D7980" s="5"/>
    </row>
    <row r="7981" spans="3:4" x14ac:dyDescent="0.25">
      <c r="C7981" s="5">
        <v>7971</v>
      </c>
      <c r="D7981" s="5"/>
    </row>
    <row r="7982" spans="3:4" x14ac:dyDescent="0.25">
      <c r="C7982" s="5">
        <v>7972</v>
      </c>
      <c r="D7982" s="5"/>
    </row>
    <row r="7983" spans="3:4" x14ac:dyDescent="0.25">
      <c r="C7983" s="5">
        <v>7973</v>
      </c>
      <c r="D7983" s="5"/>
    </row>
    <row r="7984" spans="3:4" x14ac:dyDescent="0.25">
      <c r="C7984" s="5">
        <v>7974</v>
      </c>
      <c r="D7984" s="5"/>
    </row>
    <row r="7985" spans="3:4" x14ac:dyDescent="0.25">
      <c r="C7985" s="5">
        <v>7975</v>
      </c>
      <c r="D7985" s="5"/>
    </row>
    <row r="7986" spans="3:4" x14ac:dyDescent="0.25">
      <c r="C7986" s="5">
        <v>7976</v>
      </c>
      <c r="D7986" s="5"/>
    </row>
    <row r="7987" spans="3:4" x14ac:dyDescent="0.25">
      <c r="C7987" s="5">
        <v>7977</v>
      </c>
      <c r="D7987" s="5"/>
    </row>
    <row r="7988" spans="3:4" x14ac:dyDescent="0.25">
      <c r="C7988" s="5">
        <v>7978</v>
      </c>
      <c r="D7988" s="5"/>
    </row>
    <row r="7989" spans="3:4" x14ac:dyDescent="0.25">
      <c r="C7989" s="5">
        <v>7979</v>
      </c>
      <c r="D7989" s="5"/>
    </row>
    <row r="7990" spans="3:4" x14ac:dyDescent="0.25">
      <c r="C7990" s="5">
        <v>7980</v>
      </c>
      <c r="D7990" s="5"/>
    </row>
    <row r="7991" spans="3:4" x14ac:dyDescent="0.25">
      <c r="C7991" s="5">
        <v>7981</v>
      </c>
      <c r="D7991" s="5"/>
    </row>
    <row r="7992" spans="3:4" x14ac:dyDescent="0.25">
      <c r="C7992" s="5">
        <v>7982</v>
      </c>
      <c r="D7992" s="5"/>
    </row>
    <row r="7993" spans="3:4" x14ac:dyDescent="0.25">
      <c r="C7993" s="5">
        <v>7983</v>
      </c>
      <c r="D7993" s="5"/>
    </row>
    <row r="7994" spans="3:4" x14ac:dyDescent="0.25">
      <c r="C7994" s="5">
        <v>7984</v>
      </c>
      <c r="D7994" s="5"/>
    </row>
    <row r="7995" spans="3:4" x14ac:dyDescent="0.25">
      <c r="C7995" s="5">
        <v>7985</v>
      </c>
      <c r="D7995" s="5"/>
    </row>
    <row r="7996" spans="3:4" x14ac:dyDescent="0.25">
      <c r="C7996" s="5">
        <v>7986</v>
      </c>
      <c r="D7996" s="5"/>
    </row>
    <row r="7997" spans="3:4" x14ac:dyDescent="0.25">
      <c r="C7997" s="5">
        <v>7987</v>
      </c>
      <c r="D7997" s="5"/>
    </row>
    <row r="7998" spans="3:4" x14ac:dyDescent="0.25">
      <c r="C7998" s="5">
        <v>7988</v>
      </c>
      <c r="D7998" s="5"/>
    </row>
    <row r="7999" spans="3:4" x14ac:dyDescent="0.25">
      <c r="C7999" s="5">
        <v>7989</v>
      </c>
      <c r="D7999" s="5"/>
    </row>
    <row r="8000" spans="3:4" x14ac:dyDescent="0.25">
      <c r="C8000" s="5">
        <v>7990</v>
      </c>
      <c r="D8000" s="5"/>
    </row>
    <row r="8001" spans="3:4" x14ac:dyDescent="0.25">
      <c r="C8001" s="5">
        <v>7991</v>
      </c>
      <c r="D8001" s="5"/>
    </row>
    <row r="8002" spans="3:4" x14ac:dyDescent="0.25">
      <c r="C8002" s="5">
        <v>7992</v>
      </c>
      <c r="D8002" s="5"/>
    </row>
    <row r="8003" spans="3:4" x14ac:dyDescent="0.25">
      <c r="C8003" s="5">
        <v>7993</v>
      </c>
      <c r="D8003" s="5"/>
    </row>
    <row r="8004" spans="3:4" x14ac:dyDescent="0.25">
      <c r="C8004" s="5">
        <v>7994</v>
      </c>
      <c r="D8004" s="5"/>
    </row>
    <row r="8005" spans="3:4" x14ac:dyDescent="0.25">
      <c r="C8005" s="5">
        <v>7995</v>
      </c>
      <c r="D8005" s="5"/>
    </row>
    <row r="8006" spans="3:4" x14ac:dyDescent="0.25">
      <c r="C8006" s="5">
        <v>7996</v>
      </c>
      <c r="D8006" s="5"/>
    </row>
    <row r="8007" spans="3:4" x14ac:dyDescent="0.25">
      <c r="C8007" s="5">
        <v>7997</v>
      </c>
      <c r="D8007" s="5"/>
    </row>
    <row r="8008" spans="3:4" x14ac:dyDescent="0.25">
      <c r="C8008" s="5">
        <v>7998</v>
      </c>
      <c r="D8008" s="5"/>
    </row>
    <row r="8009" spans="3:4" x14ac:dyDescent="0.25">
      <c r="C8009" s="5">
        <v>7999</v>
      </c>
      <c r="D8009" s="5"/>
    </row>
    <row r="8010" spans="3:4" x14ac:dyDescent="0.25">
      <c r="C8010" s="5">
        <v>8000</v>
      </c>
      <c r="D8010" s="5"/>
    </row>
    <row r="8011" spans="3:4" x14ac:dyDescent="0.25">
      <c r="C8011" s="5">
        <v>8001</v>
      </c>
      <c r="D8011" s="5"/>
    </row>
    <row r="8012" spans="3:4" x14ac:dyDescent="0.25">
      <c r="C8012" s="5">
        <v>8002</v>
      </c>
      <c r="D8012" s="5"/>
    </row>
    <row r="8013" spans="3:4" x14ac:dyDescent="0.25">
      <c r="C8013" s="5">
        <v>8003</v>
      </c>
      <c r="D8013" s="5"/>
    </row>
    <row r="8014" spans="3:4" x14ac:dyDescent="0.25">
      <c r="C8014" s="5">
        <v>8004</v>
      </c>
      <c r="D8014" s="5"/>
    </row>
    <row r="8015" spans="3:4" x14ac:dyDescent="0.25">
      <c r="C8015" s="5">
        <v>8005</v>
      </c>
      <c r="D8015" s="5"/>
    </row>
    <row r="8016" spans="3:4" x14ac:dyDescent="0.25">
      <c r="C8016" s="5">
        <v>8006</v>
      </c>
      <c r="D8016" s="5"/>
    </row>
    <row r="8017" spans="3:4" x14ac:dyDescent="0.25">
      <c r="C8017" s="5">
        <v>8007</v>
      </c>
      <c r="D8017" s="5"/>
    </row>
    <row r="8018" spans="3:4" x14ac:dyDescent="0.25">
      <c r="C8018" s="5">
        <v>8008</v>
      </c>
      <c r="D8018" s="5"/>
    </row>
    <row r="8019" spans="3:4" x14ac:dyDescent="0.25">
      <c r="C8019" s="5">
        <v>8009</v>
      </c>
      <c r="D8019" s="5"/>
    </row>
    <row r="8020" spans="3:4" x14ac:dyDescent="0.25">
      <c r="C8020" s="5">
        <v>8010</v>
      </c>
      <c r="D8020" s="5"/>
    </row>
    <row r="8021" spans="3:4" x14ac:dyDescent="0.25">
      <c r="C8021" s="5">
        <v>8011</v>
      </c>
      <c r="D8021" s="5"/>
    </row>
    <row r="8022" spans="3:4" x14ac:dyDescent="0.25">
      <c r="C8022" s="5">
        <v>8012</v>
      </c>
      <c r="D8022" s="5"/>
    </row>
    <row r="8023" spans="3:4" x14ac:dyDescent="0.25">
      <c r="C8023" s="5">
        <v>8013</v>
      </c>
      <c r="D8023" s="5"/>
    </row>
    <row r="8024" spans="3:4" x14ac:dyDescent="0.25">
      <c r="C8024" s="5">
        <v>8014</v>
      </c>
      <c r="D8024" s="5"/>
    </row>
    <row r="8025" spans="3:4" x14ac:dyDescent="0.25">
      <c r="C8025" s="5">
        <v>8015</v>
      </c>
      <c r="D8025" s="5"/>
    </row>
    <row r="8026" spans="3:4" x14ac:dyDescent="0.25">
      <c r="C8026" s="5">
        <v>8016</v>
      </c>
      <c r="D8026" s="5"/>
    </row>
    <row r="8027" spans="3:4" x14ac:dyDescent="0.25">
      <c r="C8027" s="5">
        <v>8017</v>
      </c>
      <c r="D8027" s="5"/>
    </row>
    <row r="8028" spans="3:4" x14ac:dyDescent="0.25">
      <c r="C8028" s="5">
        <v>8018</v>
      </c>
      <c r="D8028" s="5"/>
    </row>
    <row r="8029" spans="3:4" x14ac:dyDescent="0.25">
      <c r="C8029" s="5">
        <v>8019</v>
      </c>
      <c r="D8029" s="5"/>
    </row>
    <row r="8030" spans="3:4" x14ac:dyDescent="0.25">
      <c r="C8030" s="5">
        <v>8020</v>
      </c>
      <c r="D8030" s="5"/>
    </row>
    <row r="8031" spans="3:4" x14ac:dyDescent="0.25">
      <c r="C8031" s="5">
        <v>8021</v>
      </c>
      <c r="D8031" s="5"/>
    </row>
    <row r="8032" spans="3:4" x14ac:dyDescent="0.25">
      <c r="C8032" s="5">
        <v>8022</v>
      </c>
      <c r="D8032" s="5"/>
    </row>
    <row r="8033" spans="3:4" x14ac:dyDescent="0.25">
      <c r="C8033" s="5">
        <v>8023</v>
      </c>
      <c r="D8033" s="5"/>
    </row>
    <row r="8034" spans="3:4" x14ac:dyDescent="0.25">
      <c r="C8034" s="5">
        <v>8024</v>
      </c>
      <c r="D8034" s="5"/>
    </row>
    <row r="8035" spans="3:4" x14ac:dyDescent="0.25">
      <c r="C8035" s="5">
        <v>8025</v>
      </c>
      <c r="D8035" s="5"/>
    </row>
    <row r="8036" spans="3:4" x14ac:dyDescent="0.25">
      <c r="C8036" s="5">
        <v>8026</v>
      </c>
      <c r="D8036" s="5"/>
    </row>
    <row r="8037" spans="3:4" x14ac:dyDescent="0.25">
      <c r="C8037" s="5">
        <v>8027</v>
      </c>
      <c r="D8037" s="5"/>
    </row>
    <row r="8038" spans="3:4" x14ac:dyDescent="0.25">
      <c r="C8038" s="5">
        <v>8028</v>
      </c>
      <c r="D8038" s="5"/>
    </row>
    <row r="8039" spans="3:4" x14ac:dyDescent="0.25">
      <c r="C8039" s="5">
        <v>8029</v>
      </c>
      <c r="D8039" s="5"/>
    </row>
    <row r="8040" spans="3:4" x14ac:dyDescent="0.25">
      <c r="C8040" s="5">
        <v>8030</v>
      </c>
      <c r="D8040" s="5"/>
    </row>
    <row r="8041" spans="3:4" x14ac:dyDescent="0.25">
      <c r="C8041" s="5">
        <v>8031</v>
      </c>
      <c r="D8041" s="5"/>
    </row>
    <row r="8042" spans="3:4" x14ac:dyDescent="0.25">
      <c r="C8042" s="5">
        <v>8032</v>
      </c>
      <c r="D8042" s="5"/>
    </row>
    <row r="8043" spans="3:4" x14ac:dyDescent="0.25">
      <c r="C8043" s="5">
        <v>8033</v>
      </c>
      <c r="D8043" s="5"/>
    </row>
    <row r="8044" spans="3:4" x14ac:dyDescent="0.25">
      <c r="C8044" s="5">
        <v>8034</v>
      </c>
      <c r="D8044" s="5"/>
    </row>
    <row r="8045" spans="3:4" x14ac:dyDescent="0.25">
      <c r="C8045" s="5">
        <v>8035</v>
      </c>
      <c r="D8045" s="5"/>
    </row>
    <row r="8046" spans="3:4" x14ac:dyDescent="0.25">
      <c r="C8046" s="5">
        <v>8036</v>
      </c>
      <c r="D8046" s="5"/>
    </row>
    <row r="8047" spans="3:4" x14ac:dyDescent="0.25">
      <c r="C8047" s="5">
        <v>8037</v>
      </c>
      <c r="D8047" s="5"/>
    </row>
    <row r="8048" spans="3:4" x14ac:dyDescent="0.25">
      <c r="C8048" s="5">
        <v>8038</v>
      </c>
      <c r="D8048" s="5"/>
    </row>
    <row r="8049" spans="3:4" x14ac:dyDescent="0.25">
      <c r="C8049" s="5">
        <v>8039</v>
      </c>
      <c r="D8049" s="5"/>
    </row>
    <row r="8050" spans="3:4" x14ac:dyDescent="0.25">
      <c r="C8050" s="5">
        <v>8040</v>
      </c>
      <c r="D8050" s="5"/>
    </row>
    <row r="8051" spans="3:4" x14ac:dyDescent="0.25">
      <c r="C8051" s="5">
        <v>8041</v>
      </c>
      <c r="D8051" s="5"/>
    </row>
    <row r="8052" spans="3:4" x14ac:dyDescent="0.25">
      <c r="C8052" s="5">
        <v>8042</v>
      </c>
      <c r="D8052" s="5"/>
    </row>
    <row r="8053" spans="3:4" x14ac:dyDescent="0.25">
      <c r="C8053" s="5">
        <v>8043</v>
      </c>
      <c r="D8053" s="5"/>
    </row>
    <row r="8054" spans="3:4" x14ac:dyDescent="0.25">
      <c r="C8054" s="5">
        <v>8044</v>
      </c>
      <c r="D8054" s="5"/>
    </row>
    <row r="8055" spans="3:4" x14ac:dyDescent="0.25">
      <c r="C8055" s="5">
        <v>8045</v>
      </c>
      <c r="D8055" s="5"/>
    </row>
    <row r="8056" spans="3:4" x14ac:dyDescent="0.25">
      <c r="C8056" s="5">
        <v>8046</v>
      </c>
      <c r="D8056" s="5"/>
    </row>
    <row r="8057" spans="3:4" x14ac:dyDescent="0.25">
      <c r="C8057" s="5">
        <v>8047</v>
      </c>
      <c r="D8057" s="5"/>
    </row>
    <row r="8058" spans="3:4" x14ac:dyDescent="0.25">
      <c r="C8058" s="5">
        <v>8048</v>
      </c>
      <c r="D8058" s="5"/>
    </row>
    <row r="8059" spans="3:4" x14ac:dyDescent="0.25">
      <c r="C8059" s="5">
        <v>8049</v>
      </c>
      <c r="D8059" s="5"/>
    </row>
    <row r="8060" spans="3:4" x14ac:dyDescent="0.25">
      <c r="C8060" s="5">
        <v>8050</v>
      </c>
      <c r="D8060" s="5"/>
    </row>
    <row r="8061" spans="3:4" x14ac:dyDescent="0.25">
      <c r="C8061" s="5">
        <v>8051</v>
      </c>
      <c r="D8061" s="5"/>
    </row>
    <row r="8062" spans="3:4" x14ac:dyDescent="0.25">
      <c r="C8062" s="5">
        <v>8052</v>
      </c>
      <c r="D8062" s="5"/>
    </row>
    <row r="8063" spans="3:4" x14ac:dyDescent="0.25">
      <c r="C8063" s="5">
        <v>8053</v>
      </c>
      <c r="D8063" s="5"/>
    </row>
    <row r="8064" spans="3:4" x14ac:dyDescent="0.25">
      <c r="C8064" s="5">
        <v>8054</v>
      </c>
      <c r="D8064" s="5"/>
    </row>
    <row r="8065" spans="3:4" x14ac:dyDescent="0.25">
      <c r="C8065" s="5">
        <v>8055</v>
      </c>
      <c r="D8065" s="5"/>
    </row>
    <row r="8066" spans="3:4" x14ac:dyDescent="0.25">
      <c r="C8066" s="5">
        <v>8056</v>
      </c>
      <c r="D8066" s="5"/>
    </row>
    <row r="8067" spans="3:4" x14ac:dyDescent="0.25">
      <c r="C8067" s="5">
        <v>8057</v>
      </c>
      <c r="D8067" s="5"/>
    </row>
    <row r="8068" spans="3:4" x14ac:dyDescent="0.25">
      <c r="C8068" s="5">
        <v>8058</v>
      </c>
      <c r="D8068" s="5"/>
    </row>
    <row r="8069" spans="3:4" x14ac:dyDescent="0.25">
      <c r="C8069" s="5">
        <v>8059</v>
      </c>
      <c r="D8069" s="5"/>
    </row>
    <row r="8070" spans="3:4" x14ac:dyDescent="0.25">
      <c r="C8070" s="5">
        <v>8060</v>
      </c>
      <c r="D8070" s="5"/>
    </row>
    <row r="8071" spans="3:4" x14ac:dyDescent="0.25">
      <c r="C8071" s="5">
        <v>8061</v>
      </c>
      <c r="D8071" s="5"/>
    </row>
    <row r="8072" spans="3:4" x14ac:dyDescent="0.25">
      <c r="C8072" s="5">
        <v>8062</v>
      </c>
      <c r="D8072" s="5"/>
    </row>
    <row r="8073" spans="3:4" x14ac:dyDescent="0.25">
      <c r="C8073" s="5">
        <v>8063</v>
      </c>
      <c r="D8073" s="5"/>
    </row>
    <row r="8074" spans="3:4" x14ac:dyDescent="0.25">
      <c r="C8074" s="5">
        <v>8064</v>
      </c>
      <c r="D8074" s="5"/>
    </row>
    <row r="8075" spans="3:4" x14ac:dyDescent="0.25">
      <c r="C8075" s="5">
        <v>8065</v>
      </c>
      <c r="D8075" s="5"/>
    </row>
    <row r="8076" spans="3:4" x14ac:dyDescent="0.25">
      <c r="C8076" s="5">
        <v>8066</v>
      </c>
      <c r="D8076" s="5"/>
    </row>
    <row r="8077" spans="3:4" x14ac:dyDescent="0.25">
      <c r="C8077" s="5">
        <v>8067</v>
      </c>
      <c r="D8077" s="5"/>
    </row>
    <row r="8078" spans="3:4" x14ac:dyDescent="0.25">
      <c r="C8078" s="5">
        <v>8068</v>
      </c>
      <c r="D8078" s="5"/>
    </row>
    <row r="8079" spans="3:4" x14ac:dyDescent="0.25">
      <c r="C8079" s="5">
        <v>8069</v>
      </c>
      <c r="D8079" s="5"/>
    </row>
    <row r="8080" spans="3:4" x14ac:dyDescent="0.25">
      <c r="C8080" s="5">
        <v>8070</v>
      </c>
      <c r="D8080" s="5"/>
    </row>
    <row r="8081" spans="3:4" x14ac:dyDescent="0.25">
      <c r="C8081" s="5">
        <v>8071</v>
      </c>
      <c r="D8081" s="5"/>
    </row>
    <row r="8082" spans="3:4" x14ac:dyDescent="0.25">
      <c r="C8082" s="5">
        <v>8072</v>
      </c>
      <c r="D8082" s="5"/>
    </row>
    <row r="8083" spans="3:4" x14ac:dyDescent="0.25">
      <c r="C8083" s="5">
        <v>8073</v>
      </c>
      <c r="D8083" s="5"/>
    </row>
    <row r="8084" spans="3:4" x14ac:dyDescent="0.25">
      <c r="C8084" s="5">
        <v>8074</v>
      </c>
      <c r="D8084" s="5"/>
    </row>
    <row r="8085" spans="3:4" x14ac:dyDescent="0.25">
      <c r="C8085" s="5">
        <v>8075</v>
      </c>
      <c r="D8085" s="5"/>
    </row>
    <row r="8086" spans="3:4" x14ac:dyDescent="0.25">
      <c r="C8086" s="5">
        <v>8076</v>
      </c>
      <c r="D8086" s="5"/>
    </row>
    <row r="8087" spans="3:4" x14ac:dyDescent="0.25">
      <c r="C8087" s="5">
        <v>8077</v>
      </c>
      <c r="D8087" s="5"/>
    </row>
    <row r="8088" spans="3:4" x14ac:dyDescent="0.25">
      <c r="C8088" s="5">
        <v>8078</v>
      </c>
      <c r="D8088" s="5"/>
    </row>
    <row r="8089" spans="3:4" x14ac:dyDescent="0.25">
      <c r="C8089" s="5">
        <v>8079</v>
      </c>
      <c r="D8089" s="5"/>
    </row>
    <row r="8090" spans="3:4" x14ac:dyDescent="0.25">
      <c r="C8090" s="5">
        <v>8080</v>
      </c>
      <c r="D8090" s="5"/>
    </row>
    <row r="8091" spans="3:4" x14ac:dyDescent="0.25">
      <c r="C8091" s="5">
        <v>8081</v>
      </c>
      <c r="D8091" s="5"/>
    </row>
    <row r="8092" spans="3:4" x14ac:dyDescent="0.25">
      <c r="C8092" s="5">
        <v>8082</v>
      </c>
      <c r="D8092" s="5"/>
    </row>
    <row r="8093" spans="3:4" x14ac:dyDescent="0.25">
      <c r="C8093" s="5">
        <v>8083</v>
      </c>
      <c r="D8093" s="5"/>
    </row>
    <row r="8094" spans="3:4" x14ac:dyDescent="0.25">
      <c r="C8094" s="5">
        <v>8084</v>
      </c>
      <c r="D8094" s="5"/>
    </row>
    <row r="8095" spans="3:4" x14ac:dyDescent="0.25">
      <c r="C8095" s="5">
        <v>8085</v>
      </c>
      <c r="D8095" s="5"/>
    </row>
    <row r="8096" spans="3:4" x14ac:dyDescent="0.25">
      <c r="C8096" s="5">
        <v>8086</v>
      </c>
      <c r="D8096" s="5"/>
    </row>
    <row r="8097" spans="3:4" x14ac:dyDescent="0.25">
      <c r="C8097" s="5">
        <v>8087</v>
      </c>
      <c r="D8097" s="5"/>
    </row>
    <row r="8098" spans="3:4" x14ac:dyDescent="0.25">
      <c r="C8098" s="5">
        <v>8088</v>
      </c>
      <c r="D8098" s="5"/>
    </row>
    <row r="8099" spans="3:4" x14ac:dyDescent="0.25">
      <c r="C8099" s="5">
        <v>8089</v>
      </c>
      <c r="D8099" s="5"/>
    </row>
    <row r="8100" spans="3:4" x14ac:dyDescent="0.25">
      <c r="C8100" s="5">
        <v>8090</v>
      </c>
      <c r="D8100" s="5"/>
    </row>
    <row r="8101" spans="3:4" x14ac:dyDescent="0.25">
      <c r="C8101" s="5">
        <v>8091</v>
      </c>
      <c r="D8101" s="5"/>
    </row>
    <row r="8102" spans="3:4" x14ac:dyDescent="0.25">
      <c r="C8102" s="5">
        <v>8092</v>
      </c>
      <c r="D8102" s="5"/>
    </row>
    <row r="8103" spans="3:4" x14ac:dyDescent="0.25">
      <c r="C8103" s="5">
        <v>8093</v>
      </c>
      <c r="D8103" s="5"/>
    </row>
    <row r="8104" spans="3:4" x14ac:dyDescent="0.25">
      <c r="C8104" s="5">
        <v>8094</v>
      </c>
      <c r="D8104" s="5"/>
    </row>
    <row r="8105" spans="3:4" x14ac:dyDescent="0.25">
      <c r="C8105" s="5">
        <v>8095</v>
      </c>
      <c r="D8105" s="5"/>
    </row>
    <row r="8106" spans="3:4" x14ac:dyDescent="0.25">
      <c r="C8106" s="5">
        <v>8096</v>
      </c>
      <c r="D8106" s="5"/>
    </row>
    <row r="8107" spans="3:4" x14ac:dyDescent="0.25">
      <c r="C8107" s="5">
        <v>8097</v>
      </c>
      <c r="D8107" s="5"/>
    </row>
    <row r="8108" spans="3:4" x14ac:dyDescent="0.25">
      <c r="C8108" s="5">
        <v>8098</v>
      </c>
      <c r="D8108" s="5"/>
    </row>
    <row r="8109" spans="3:4" x14ac:dyDescent="0.25">
      <c r="C8109" s="5">
        <v>8099</v>
      </c>
      <c r="D8109" s="5"/>
    </row>
    <row r="8110" spans="3:4" x14ac:dyDescent="0.25">
      <c r="C8110" s="5">
        <v>8100</v>
      </c>
      <c r="D8110" s="5"/>
    </row>
    <row r="8111" spans="3:4" x14ac:dyDescent="0.25">
      <c r="C8111" s="5">
        <v>8101</v>
      </c>
      <c r="D8111" s="5"/>
    </row>
    <row r="8112" spans="3:4" x14ac:dyDescent="0.25">
      <c r="C8112" s="5">
        <v>8102</v>
      </c>
      <c r="D8112" s="5"/>
    </row>
    <row r="8113" spans="3:4" x14ac:dyDescent="0.25">
      <c r="C8113" s="5">
        <v>8103</v>
      </c>
      <c r="D8113" s="5"/>
    </row>
    <row r="8114" spans="3:4" x14ac:dyDescent="0.25">
      <c r="C8114" s="5">
        <v>8104</v>
      </c>
      <c r="D8114" s="5"/>
    </row>
    <row r="8115" spans="3:4" x14ac:dyDescent="0.25">
      <c r="C8115" s="5">
        <v>8105</v>
      </c>
      <c r="D8115" s="5"/>
    </row>
    <row r="8116" spans="3:4" x14ac:dyDescent="0.25">
      <c r="C8116" s="5">
        <v>8106</v>
      </c>
      <c r="D8116" s="5"/>
    </row>
    <row r="8117" spans="3:4" x14ac:dyDescent="0.25">
      <c r="C8117" s="5">
        <v>8107</v>
      </c>
      <c r="D8117" s="5"/>
    </row>
    <row r="8118" spans="3:4" x14ac:dyDescent="0.25">
      <c r="C8118" s="5">
        <v>8108</v>
      </c>
      <c r="D8118" s="5"/>
    </row>
    <row r="8119" spans="3:4" x14ac:dyDescent="0.25">
      <c r="C8119" s="5">
        <v>8109</v>
      </c>
      <c r="D8119" s="5"/>
    </row>
    <row r="8120" spans="3:4" x14ac:dyDescent="0.25">
      <c r="C8120" s="5">
        <v>8110</v>
      </c>
      <c r="D8120" s="5"/>
    </row>
    <row r="8121" spans="3:4" x14ac:dyDescent="0.25">
      <c r="C8121" s="5">
        <v>8111</v>
      </c>
      <c r="D8121" s="5"/>
    </row>
    <row r="8122" spans="3:4" x14ac:dyDescent="0.25">
      <c r="C8122" s="5">
        <v>8112</v>
      </c>
      <c r="D8122" s="5"/>
    </row>
    <row r="8123" spans="3:4" x14ac:dyDescent="0.25">
      <c r="C8123" s="5">
        <v>8113</v>
      </c>
      <c r="D8123" s="5"/>
    </row>
    <row r="8124" spans="3:4" x14ac:dyDescent="0.25">
      <c r="C8124" s="5">
        <v>8114</v>
      </c>
      <c r="D8124" s="5"/>
    </row>
    <row r="8125" spans="3:4" x14ac:dyDescent="0.25">
      <c r="C8125" s="5">
        <v>8115</v>
      </c>
      <c r="D8125" s="5"/>
    </row>
    <row r="8126" spans="3:4" x14ac:dyDescent="0.25">
      <c r="C8126" s="5">
        <v>8116</v>
      </c>
      <c r="D8126" s="5"/>
    </row>
    <row r="8127" spans="3:4" x14ac:dyDescent="0.25">
      <c r="C8127" s="5">
        <v>8117</v>
      </c>
      <c r="D8127" s="5"/>
    </row>
    <row r="8128" spans="3:4" x14ac:dyDescent="0.25">
      <c r="C8128" s="5">
        <v>8118</v>
      </c>
      <c r="D8128" s="5"/>
    </row>
    <row r="8129" spans="3:4" x14ac:dyDescent="0.25">
      <c r="C8129" s="5">
        <v>8119</v>
      </c>
      <c r="D8129" s="5"/>
    </row>
    <row r="8130" spans="3:4" x14ac:dyDescent="0.25">
      <c r="C8130" s="5">
        <v>8120</v>
      </c>
      <c r="D8130" s="5"/>
    </row>
    <row r="8131" spans="3:4" x14ac:dyDescent="0.25">
      <c r="C8131" s="5">
        <v>8121</v>
      </c>
      <c r="D8131" s="5"/>
    </row>
    <row r="8132" spans="3:4" x14ac:dyDescent="0.25">
      <c r="C8132" s="5">
        <v>8122</v>
      </c>
      <c r="D8132" s="5"/>
    </row>
    <row r="8133" spans="3:4" x14ac:dyDescent="0.25">
      <c r="C8133" s="5">
        <v>8123</v>
      </c>
      <c r="D8133" s="5"/>
    </row>
    <row r="8134" spans="3:4" x14ac:dyDescent="0.25">
      <c r="C8134" s="5">
        <v>8124</v>
      </c>
      <c r="D8134" s="5"/>
    </row>
    <row r="8135" spans="3:4" x14ac:dyDescent="0.25">
      <c r="C8135" s="5">
        <v>8125</v>
      </c>
      <c r="D8135" s="5"/>
    </row>
    <row r="8136" spans="3:4" x14ac:dyDescent="0.25">
      <c r="C8136" s="5">
        <v>8126</v>
      </c>
      <c r="D8136" s="5"/>
    </row>
    <row r="8137" spans="3:4" x14ac:dyDescent="0.25">
      <c r="C8137" s="5">
        <v>8127</v>
      </c>
      <c r="D8137" s="5"/>
    </row>
    <row r="8138" spans="3:4" x14ac:dyDescent="0.25">
      <c r="C8138" s="5">
        <v>8128</v>
      </c>
      <c r="D8138" s="5"/>
    </row>
    <row r="8139" spans="3:4" x14ac:dyDescent="0.25">
      <c r="C8139" s="5">
        <v>8129</v>
      </c>
      <c r="D8139" s="5"/>
    </row>
    <row r="8140" spans="3:4" x14ac:dyDescent="0.25">
      <c r="C8140" s="5">
        <v>8130</v>
      </c>
      <c r="D8140" s="5"/>
    </row>
    <row r="8141" spans="3:4" x14ac:dyDescent="0.25">
      <c r="C8141" s="5">
        <v>8131</v>
      </c>
      <c r="D8141" s="5"/>
    </row>
    <row r="8142" spans="3:4" x14ac:dyDescent="0.25">
      <c r="C8142" s="5">
        <v>8132</v>
      </c>
      <c r="D8142" s="5"/>
    </row>
    <row r="8143" spans="3:4" x14ac:dyDescent="0.25">
      <c r="C8143" s="5">
        <v>8133</v>
      </c>
      <c r="D8143" s="5"/>
    </row>
    <row r="8144" spans="3:4" x14ac:dyDescent="0.25">
      <c r="C8144" s="5">
        <v>8134</v>
      </c>
      <c r="D8144" s="5"/>
    </row>
    <row r="8145" spans="3:4" x14ac:dyDescent="0.25">
      <c r="C8145" s="5">
        <v>8135</v>
      </c>
      <c r="D8145" s="5"/>
    </row>
    <row r="8146" spans="3:4" x14ac:dyDescent="0.25">
      <c r="C8146" s="5">
        <v>8136</v>
      </c>
      <c r="D8146" s="5"/>
    </row>
    <row r="8147" spans="3:4" x14ac:dyDescent="0.25">
      <c r="C8147" s="5">
        <v>8137</v>
      </c>
      <c r="D8147" s="5"/>
    </row>
    <row r="8148" spans="3:4" x14ac:dyDescent="0.25">
      <c r="C8148" s="5">
        <v>8138</v>
      </c>
      <c r="D8148" s="5"/>
    </row>
    <row r="8149" spans="3:4" x14ac:dyDescent="0.25">
      <c r="C8149" s="5">
        <v>8139</v>
      </c>
      <c r="D8149" s="5"/>
    </row>
    <row r="8150" spans="3:4" x14ac:dyDescent="0.25">
      <c r="C8150" s="5">
        <v>8140</v>
      </c>
      <c r="D8150" s="5"/>
    </row>
    <row r="8151" spans="3:4" x14ac:dyDescent="0.25">
      <c r="C8151" s="5">
        <v>8141</v>
      </c>
      <c r="D8151" s="5"/>
    </row>
    <row r="8152" spans="3:4" x14ac:dyDescent="0.25">
      <c r="C8152" s="5">
        <v>8142</v>
      </c>
      <c r="D8152" s="5"/>
    </row>
    <row r="8153" spans="3:4" x14ac:dyDescent="0.25">
      <c r="C8153" s="5">
        <v>8143</v>
      </c>
      <c r="D8153" s="5"/>
    </row>
    <row r="8154" spans="3:4" x14ac:dyDescent="0.25">
      <c r="C8154" s="5">
        <v>8144</v>
      </c>
      <c r="D8154" s="5"/>
    </row>
    <row r="8155" spans="3:4" x14ac:dyDescent="0.25">
      <c r="C8155" s="5">
        <v>8145</v>
      </c>
      <c r="D8155" s="5"/>
    </row>
    <row r="8156" spans="3:4" x14ac:dyDescent="0.25">
      <c r="C8156" s="5">
        <v>8146</v>
      </c>
      <c r="D8156" s="5"/>
    </row>
    <row r="8157" spans="3:4" x14ac:dyDescent="0.25">
      <c r="C8157" s="5">
        <v>8147</v>
      </c>
      <c r="D8157" s="5"/>
    </row>
    <row r="8158" spans="3:4" x14ac:dyDescent="0.25">
      <c r="C8158" s="5">
        <v>8148</v>
      </c>
      <c r="D8158" s="5"/>
    </row>
    <row r="8159" spans="3:4" x14ac:dyDescent="0.25">
      <c r="C8159" s="5">
        <v>8149</v>
      </c>
      <c r="D8159" s="5"/>
    </row>
    <row r="8160" spans="3:4" x14ac:dyDescent="0.25">
      <c r="C8160" s="5">
        <v>8150</v>
      </c>
      <c r="D8160" s="5"/>
    </row>
    <row r="8161" spans="3:4" x14ac:dyDescent="0.25">
      <c r="C8161" s="5">
        <v>8151</v>
      </c>
      <c r="D8161" s="5"/>
    </row>
    <row r="8162" spans="3:4" x14ac:dyDescent="0.25">
      <c r="C8162" s="5">
        <v>8152</v>
      </c>
      <c r="D8162" s="5"/>
    </row>
    <row r="8163" spans="3:4" x14ac:dyDescent="0.25">
      <c r="C8163" s="5">
        <v>8153</v>
      </c>
      <c r="D8163" s="5"/>
    </row>
    <row r="8164" spans="3:4" x14ac:dyDescent="0.25">
      <c r="C8164" s="5">
        <v>8154</v>
      </c>
      <c r="D8164" s="5"/>
    </row>
    <row r="8165" spans="3:4" x14ac:dyDescent="0.25">
      <c r="C8165" s="5">
        <v>8155</v>
      </c>
      <c r="D8165" s="5"/>
    </row>
    <row r="8166" spans="3:4" x14ac:dyDescent="0.25">
      <c r="C8166" s="5">
        <v>8156</v>
      </c>
      <c r="D8166" s="5"/>
    </row>
    <row r="8167" spans="3:4" x14ac:dyDescent="0.25">
      <c r="C8167" s="5">
        <v>8157</v>
      </c>
      <c r="D8167" s="5"/>
    </row>
    <row r="8168" spans="3:4" x14ac:dyDescent="0.25">
      <c r="C8168" s="5">
        <v>8158</v>
      </c>
      <c r="D8168" s="5"/>
    </row>
    <row r="8169" spans="3:4" x14ac:dyDescent="0.25">
      <c r="C8169" s="5">
        <v>8159</v>
      </c>
      <c r="D8169" s="5"/>
    </row>
    <row r="8170" spans="3:4" x14ac:dyDescent="0.25">
      <c r="C8170" s="5">
        <v>8160</v>
      </c>
      <c r="D8170" s="5"/>
    </row>
    <row r="8171" spans="3:4" x14ac:dyDescent="0.25">
      <c r="C8171" s="5">
        <v>8161</v>
      </c>
      <c r="D8171" s="5"/>
    </row>
    <row r="8172" spans="3:4" x14ac:dyDescent="0.25">
      <c r="C8172" s="5">
        <v>8162</v>
      </c>
      <c r="D8172" s="5"/>
    </row>
    <row r="8173" spans="3:4" x14ac:dyDescent="0.25">
      <c r="C8173" s="5">
        <v>8163</v>
      </c>
      <c r="D8173" s="5"/>
    </row>
    <row r="8174" spans="3:4" x14ac:dyDescent="0.25">
      <c r="C8174" s="5">
        <v>8164</v>
      </c>
      <c r="D8174" s="5"/>
    </row>
    <row r="8175" spans="3:4" x14ac:dyDescent="0.25">
      <c r="C8175" s="5">
        <v>8165</v>
      </c>
      <c r="D8175" s="5"/>
    </row>
    <row r="8176" spans="3:4" x14ac:dyDescent="0.25">
      <c r="C8176" s="5">
        <v>8166</v>
      </c>
      <c r="D8176" s="5"/>
    </row>
    <row r="8177" spans="3:4" x14ac:dyDescent="0.25">
      <c r="C8177" s="5">
        <v>8167</v>
      </c>
      <c r="D8177" s="5"/>
    </row>
    <row r="8178" spans="3:4" x14ac:dyDescent="0.25">
      <c r="C8178" s="5">
        <v>8168</v>
      </c>
      <c r="D8178" s="5"/>
    </row>
    <row r="8179" spans="3:4" x14ac:dyDescent="0.25">
      <c r="C8179" s="5">
        <v>8169</v>
      </c>
      <c r="D8179" s="5"/>
    </row>
    <row r="8180" spans="3:4" x14ac:dyDescent="0.25">
      <c r="C8180" s="5">
        <v>8170</v>
      </c>
      <c r="D8180" s="5"/>
    </row>
    <row r="8181" spans="3:4" x14ac:dyDescent="0.25">
      <c r="C8181" s="5">
        <v>8171</v>
      </c>
      <c r="D8181" s="5"/>
    </row>
    <row r="8182" spans="3:4" x14ac:dyDescent="0.25">
      <c r="C8182" s="5">
        <v>8172</v>
      </c>
      <c r="D8182" s="5"/>
    </row>
    <row r="8183" spans="3:4" x14ac:dyDescent="0.25">
      <c r="C8183" s="5">
        <v>8173</v>
      </c>
      <c r="D8183" s="5"/>
    </row>
    <row r="8184" spans="3:4" x14ac:dyDescent="0.25">
      <c r="C8184" s="5">
        <v>8174</v>
      </c>
      <c r="D8184" s="5"/>
    </row>
    <row r="8185" spans="3:4" x14ac:dyDescent="0.25">
      <c r="C8185" s="5">
        <v>8175</v>
      </c>
      <c r="D8185" s="5"/>
    </row>
    <row r="8186" spans="3:4" x14ac:dyDescent="0.25">
      <c r="C8186" s="5">
        <v>8176</v>
      </c>
      <c r="D8186" s="5"/>
    </row>
    <row r="8187" spans="3:4" x14ac:dyDescent="0.25">
      <c r="C8187" s="5">
        <v>8177</v>
      </c>
      <c r="D8187" s="5"/>
    </row>
    <row r="8188" spans="3:4" x14ac:dyDescent="0.25">
      <c r="C8188" s="5">
        <v>8178</v>
      </c>
      <c r="D8188" s="5"/>
    </row>
    <row r="8189" spans="3:4" x14ac:dyDescent="0.25">
      <c r="C8189" s="5">
        <v>8179</v>
      </c>
      <c r="D8189" s="5"/>
    </row>
    <row r="8190" spans="3:4" x14ac:dyDescent="0.25">
      <c r="C8190" s="5">
        <v>8180</v>
      </c>
      <c r="D8190" s="5"/>
    </row>
    <row r="8191" spans="3:4" x14ac:dyDescent="0.25">
      <c r="C8191" s="5">
        <v>8181</v>
      </c>
      <c r="D8191" s="5"/>
    </row>
    <row r="8192" spans="3:4" x14ac:dyDescent="0.25">
      <c r="C8192" s="5">
        <v>8182</v>
      </c>
      <c r="D8192" s="5"/>
    </row>
    <row r="8193" spans="3:4" x14ac:dyDescent="0.25">
      <c r="C8193" s="5">
        <v>8183</v>
      </c>
      <c r="D8193" s="5"/>
    </row>
    <row r="8194" spans="3:4" x14ac:dyDescent="0.25">
      <c r="C8194" s="5">
        <v>8184</v>
      </c>
      <c r="D8194" s="5"/>
    </row>
    <row r="8195" spans="3:4" x14ac:dyDescent="0.25">
      <c r="C8195" s="5">
        <v>8185</v>
      </c>
      <c r="D8195" s="5"/>
    </row>
    <row r="8196" spans="3:4" x14ac:dyDescent="0.25">
      <c r="C8196" s="5">
        <v>8186</v>
      </c>
      <c r="D8196" s="5"/>
    </row>
    <row r="8197" spans="3:4" x14ac:dyDescent="0.25">
      <c r="C8197" s="5">
        <v>8187</v>
      </c>
      <c r="D8197" s="5"/>
    </row>
    <row r="8198" spans="3:4" x14ac:dyDescent="0.25">
      <c r="C8198" s="5">
        <v>8188</v>
      </c>
      <c r="D8198" s="5"/>
    </row>
    <row r="8199" spans="3:4" x14ac:dyDescent="0.25">
      <c r="C8199" s="5">
        <v>8189</v>
      </c>
      <c r="D8199" s="5"/>
    </row>
    <row r="8200" spans="3:4" x14ac:dyDescent="0.25">
      <c r="C8200" s="5">
        <v>8190</v>
      </c>
      <c r="D8200" s="5"/>
    </row>
    <row r="8201" spans="3:4" x14ac:dyDescent="0.25">
      <c r="C8201" s="5">
        <v>8191</v>
      </c>
      <c r="D8201" s="5"/>
    </row>
    <row r="8202" spans="3:4" x14ac:dyDescent="0.25">
      <c r="C8202" s="5">
        <v>8192</v>
      </c>
      <c r="D8202" s="5"/>
    </row>
    <row r="8203" spans="3:4" x14ac:dyDescent="0.25">
      <c r="C8203" s="5">
        <v>8193</v>
      </c>
      <c r="D8203" s="5"/>
    </row>
    <row r="8204" spans="3:4" x14ac:dyDescent="0.25">
      <c r="C8204" s="5">
        <v>8194</v>
      </c>
      <c r="D8204" s="5"/>
    </row>
    <row r="8205" spans="3:4" x14ac:dyDescent="0.25">
      <c r="C8205" s="5">
        <v>8195</v>
      </c>
      <c r="D8205" s="5"/>
    </row>
    <row r="8206" spans="3:4" x14ac:dyDescent="0.25">
      <c r="C8206" s="5">
        <v>8196</v>
      </c>
      <c r="D8206" s="5"/>
    </row>
    <row r="8207" spans="3:4" x14ac:dyDescent="0.25">
      <c r="C8207" s="5">
        <v>8197</v>
      </c>
      <c r="D8207" s="5"/>
    </row>
    <row r="8208" spans="3:4" x14ac:dyDescent="0.25">
      <c r="C8208" s="5">
        <v>8198</v>
      </c>
      <c r="D8208" s="5"/>
    </row>
    <row r="8209" spans="3:4" x14ac:dyDescent="0.25">
      <c r="C8209" s="5">
        <v>8199</v>
      </c>
      <c r="D8209" s="5"/>
    </row>
    <row r="8210" spans="3:4" x14ac:dyDescent="0.25">
      <c r="C8210" s="5">
        <v>8200</v>
      </c>
      <c r="D8210" s="5"/>
    </row>
    <row r="8211" spans="3:4" x14ac:dyDescent="0.25">
      <c r="C8211" s="5">
        <v>8201</v>
      </c>
      <c r="D8211" s="5"/>
    </row>
    <row r="8212" spans="3:4" x14ac:dyDescent="0.25">
      <c r="C8212" s="5">
        <v>8202</v>
      </c>
      <c r="D8212" s="5"/>
    </row>
    <row r="8213" spans="3:4" x14ac:dyDescent="0.25">
      <c r="C8213" s="5">
        <v>8203</v>
      </c>
      <c r="D8213" s="5"/>
    </row>
    <row r="8214" spans="3:4" x14ac:dyDescent="0.25">
      <c r="C8214" s="5">
        <v>8204</v>
      </c>
      <c r="D8214" s="5"/>
    </row>
    <row r="8215" spans="3:4" x14ac:dyDescent="0.25">
      <c r="C8215" s="5">
        <v>8205</v>
      </c>
      <c r="D8215" s="5"/>
    </row>
    <row r="8216" spans="3:4" x14ac:dyDescent="0.25">
      <c r="C8216" s="5">
        <v>8206</v>
      </c>
      <c r="D8216" s="5"/>
    </row>
    <row r="8217" spans="3:4" x14ac:dyDescent="0.25">
      <c r="C8217" s="5">
        <v>8207</v>
      </c>
      <c r="D8217" s="5"/>
    </row>
    <row r="8218" spans="3:4" x14ac:dyDescent="0.25">
      <c r="C8218" s="5">
        <v>8208</v>
      </c>
      <c r="D8218" s="5"/>
    </row>
    <row r="8219" spans="3:4" x14ac:dyDescent="0.25">
      <c r="C8219" s="5">
        <v>8209</v>
      </c>
      <c r="D8219" s="5"/>
    </row>
    <row r="8220" spans="3:4" x14ac:dyDescent="0.25">
      <c r="C8220" s="5">
        <v>8210</v>
      </c>
      <c r="D8220" s="5"/>
    </row>
    <row r="8221" spans="3:4" x14ac:dyDescent="0.25">
      <c r="C8221" s="5">
        <v>8211</v>
      </c>
      <c r="D8221" s="5"/>
    </row>
    <row r="8222" spans="3:4" x14ac:dyDescent="0.25">
      <c r="C8222" s="5">
        <v>8212</v>
      </c>
      <c r="D8222" s="5"/>
    </row>
    <row r="8223" spans="3:4" x14ac:dyDescent="0.25">
      <c r="C8223" s="5">
        <v>8213</v>
      </c>
      <c r="D8223" s="5"/>
    </row>
    <row r="8224" spans="3:4" x14ac:dyDescent="0.25">
      <c r="C8224" s="5">
        <v>8214</v>
      </c>
      <c r="D8224" s="5"/>
    </row>
    <row r="8225" spans="3:4" x14ac:dyDescent="0.25">
      <c r="C8225" s="5">
        <v>8215</v>
      </c>
      <c r="D8225" s="5"/>
    </row>
    <row r="8226" spans="3:4" x14ac:dyDescent="0.25">
      <c r="C8226" s="5">
        <v>8216</v>
      </c>
      <c r="D8226" s="5"/>
    </row>
    <row r="8227" spans="3:4" x14ac:dyDescent="0.25">
      <c r="C8227" s="5">
        <v>8217</v>
      </c>
      <c r="D8227" s="5"/>
    </row>
    <row r="8228" spans="3:4" x14ac:dyDescent="0.25">
      <c r="C8228" s="5">
        <v>8218</v>
      </c>
      <c r="D8228" s="5"/>
    </row>
    <row r="8229" spans="3:4" x14ac:dyDescent="0.25">
      <c r="C8229" s="5">
        <v>8219</v>
      </c>
      <c r="D8229" s="5"/>
    </row>
    <row r="8230" spans="3:4" x14ac:dyDescent="0.25">
      <c r="C8230" s="5">
        <v>8220</v>
      </c>
      <c r="D8230" s="5"/>
    </row>
    <row r="8231" spans="3:4" x14ac:dyDescent="0.25">
      <c r="C8231" s="5">
        <v>8221</v>
      </c>
      <c r="D8231" s="5"/>
    </row>
    <row r="8232" spans="3:4" x14ac:dyDescent="0.25">
      <c r="C8232" s="5">
        <v>8222</v>
      </c>
      <c r="D8232" s="5"/>
    </row>
    <row r="8233" spans="3:4" x14ac:dyDescent="0.25">
      <c r="C8233" s="5">
        <v>8223</v>
      </c>
      <c r="D8233" s="5"/>
    </row>
    <row r="8234" spans="3:4" x14ac:dyDescent="0.25">
      <c r="C8234" s="5">
        <v>8224</v>
      </c>
      <c r="D8234" s="5"/>
    </row>
    <row r="8235" spans="3:4" x14ac:dyDescent="0.25">
      <c r="C8235" s="5">
        <v>8225</v>
      </c>
      <c r="D8235" s="5"/>
    </row>
    <row r="8236" spans="3:4" x14ac:dyDescent="0.25">
      <c r="C8236" s="5">
        <v>8226</v>
      </c>
      <c r="D8236" s="5"/>
    </row>
    <row r="8237" spans="3:4" x14ac:dyDescent="0.25">
      <c r="C8237" s="5">
        <v>8227</v>
      </c>
      <c r="D8237" s="5"/>
    </row>
    <row r="8238" spans="3:4" x14ac:dyDescent="0.25">
      <c r="C8238" s="5">
        <v>8228</v>
      </c>
      <c r="D8238" s="5"/>
    </row>
    <row r="8239" spans="3:4" x14ac:dyDescent="0.25">
      <c r="C8239" s="5">
        <v>8229</v>
      </c>
      <c r="D8239" s="5"/>
    </row>
    <row r="8240" spans="3:4" x14ac:dyDescent="0.25">
      <c r="C8240" s="5">
        <v>8230</v>
      </c>
      <c r="D8240" s="5"/>
    </row>
    <row r="8241" spans="3:4" x14ac:dyDescent="0.25">
      <c r="C8241" s="5">
        <v>8231</v>
      </c>
      <c r="D8241" s="5"/>
    </row>
    <row r="8242" spans="3:4" x14ac:dyDescent="0.25">
      <c r="C8242" s="5">
        <v>8232</v>
      </c>
      <c r="D8242" s="5"/>
    </row>
    <row r="8243" spans="3:4" x14ac:dyDescent="0.25">
      <c r="C8243" s="5">
        <v>8233</v>
      </c>
      <c r="D8243" s="5"/>
    </row>
    <row r="8244" spans="3:4" x14ac:dyDescent="0.25">
      <c r="C8244" s="5">
        <v>8234</v>
      </c>
      <c r="D8244" s="5"/>
    </row>
    <row r="8245" spans="3:4" x14ac:dyDescent="0.25">
      <c r="C8245" s="5">
        <v>8235</v>
      </c>
      <c r="D8245" s="5"/>
    </row>
    <row r="8246" spans="3:4" x14ac:dyDescent="0.25">
      <c r="C8246" s="5">
        <v>8236</v>
      </c>
      <c r="D8246" s="5"/>
    </row>
    <row r="8247" spans="3:4" x14ac:dyDescent="0.25">
      <c r="C8247" s="5">
        <v>8237</v>
      </c>
      <c r="D8247" s="5"/>
    </row>
    <row r="8248" spans="3:4" x14ac:dyDescent="0.25">
      <c r="C8248" s="5">
        <v>8238</v>
      </c>
      <c r="D8248" s="5"/>
    </row>
    <row r="8249" spans="3:4" x14ac:dyDescent="0.25">
      <c r="C8249" s="5">
        <v>8239</v>
      </c>
      <c r="D8249" s="5"/>
    </row>
    <row r="8250" spans="3:4" x14ac:dyDescent="0.25">
      <c r="C8250" s="5">
        <v>8240</v>
      </c>
      <c r="D8250" s="5"/>
    </row>
    <row r="8251" spans="3:4" x14ac:dyDescent="0.25">
      <c r="C8251" s="5">
        <v>8241</v>
      </c>
      <c r="D8251" s="5"/>
    </row>
    <row r="8252" spans="3:4" x14ac:dyDescent="0.25">
      <c r="C8252" s="5">
        <v>8242</v>
      </c>
      <c r="D8252" s="5"/>
    </row>
    <row r="8253" spans="3:4" x14ac:dyDescent="0.25">
      <c r="C8253" s="5">
        <v>8243</v>
      </c>
      <c r="D8253" s="5"/>
    </row>
    <row r="8254" spans="3:4" x14ac:dyDescent="0.25">
      <c r="C8254" s="5">
        <v>8244</v>
      </c>
      <c r="D8254" s="5"/>
    </row>
    <row r="8255" spans="3:4" x14ac:dyDescent="0.25">
      <c r="C8255" s="5">
        <v>8245</v>
      </c>
      <c r="D8255" s="5"/>
    </row>
    <row r="8256" spans="3:4" x14ac:dyDescent="0.25">
      <c r="C8256" s="5">
        <v>8246</v>
      </c>
      <c r="D8256" s="5"/>
    </row>
    <row r="8257" spans="3:4" x14ac:dyDescent="0.25">
      <c r="C8257" s="5">
        <v>8247</v>
      </c>
      <c r="D8257" s="5"/>
    </row>
    <row r="8258" spans="3:4" x14ac:dyDescent="0.25">
      <c r="C8258" s="5">
        <v>8248</v>
      </c>
      <c r="D8258" s="5"/>
    </row>
    <row r="8259" spans="3:4" x14ac:dyDescent="0.25">
      <c r="C8259" s="5">
        <v>8249</v>
      </c>
      <c r="D8259" s="5"/>
    </row>
    <row r="8260" spans="3:4" x14ac:dyDescent="0.25">
      <c r="C8260" s="5">
        <v>8250</v>
      </c>
      <c r="D8260" s="5"/>
    </row>
    <row r="8261" spans="3:4" x14ac:dyDescent="0.25">
      <c r="C8261" s="5">
        <v>8251</v>
      </c>
      <c r="D8261" s="5"/>
    </row>
    <row r="8262" spans="3:4" x14ac:dyDescent="0.25">
      <c r="C8262" s="5">
        <v>8252</v>
      </c>
      <c r="D8262" s="5"/>
    </row>
    <row r="8263" spans="3:4" x14ac:dyDescent="0.25">
      <c r="C8263" s="5">
        <v>8253</v>
      </c>
      <c r="D8263" s="5"/>
    </row>
    <row r="8264" spans="3:4" x14ac:dyDescent="0.25">
      <c r="C8264" s="5">
        <v>8254</v>
      </c>
      <c r="D8264" s="5"/>
    </row>
    <row r="8265" spans="3:4" x14ac:dyDescent="0.25">
      <c r="C8265" s="5">
        <v>8255</v>
      </c>
      <c r="D8265" s="5"/>
    </row>
    <row r="8266" spans="3:4" x14ac:dyDescent="0.25">
      <c r="C8266" s="5">
        <v>8256</v>
      </c>
      <c r="D8266" s="5"/>
    </row>
    <row r="8267" spans="3:4" x14ac:dyDescent="0.25">
      <c r="C8267" s="5">
        <v>8257</v>
      </c>
      <c r="D8267" s="5"/>
    </row>
    <row r="8268" spans="3:4" x14ac:dyDescent="0.25">
      <c r="C8268" s="5">
        <v>8258</v>
      </c>
      <c r="D8268" s="5"/>
    </row>
    <row r="8269" spans="3:4" x14ac:dyDescent="0.25">
      <c r="C8269" s="5">
        <v>8259</v>
      </c>
      <c r="D8269" s="5"/>
    </row>
    <row r="8270" spans="3:4" x14ac:dyDescent="0.25">
      <c r="C8270" s="5">
        <v>8260</v>
      </c>
      <c r="D8270" s="5"/>
    </row>
    <row r="8271" spans="3:4" x14ac:dyDescent="0.25">
      <c r="C8271" s="5">
        <v>8261</v>
      </c>
      <c r="D8271" s="5"/>
    </row>
    <row r="8272" spans="3:4" x14ac:dyDescent="0.25">
      <c r="C8272" s="5">
        <v>8262</v>
      </c>
      <c r="D8272" s="5"/>
    </row>
    <row r="8273" spans="3:4" x14ac:dyDescent="0.25">
      <c r="C8273" s="5">
        <v>8263</v>
      </c>
      <c r="D8273" s="5"/>
    </row>
    <row r="8274" spans="3:4" x14ac:dyDescent="0.25">
      <c r="C8274" s="5">
        <v>8264</v>
      </c>
      <c r="D8274" s="5"/>
    </row>
    <row r="8275" spans="3:4" x14ac:dyDescent="0.25">
      <c r="C8275" s="5">
        <v>8265</v>
      </c>
      <c r="D8275" s="5"/>
    </row>
    <row r="8276" spans="3:4" x14ac:dyDescent="0.25">
      <c r="C8276" s="5">
        <v>8266</v>
      </c>
      <c r="D8276" s="5"/>
    </row>
    <row r="8277" spans="3:4" x14ac:dyDescent="0.25">
      <c r="C8277" s="5">
        <v>8267</v>
      </c>
      <c r="D8277" s="5"/>
    </row>
    <row r="8278" spans="3:4" x14ac:dyDescent="0.25">
      <c r="C8278" s="5">
        <v>8268</v>
      </c>
      <c r="D8278" s="5"/>
    </row>
    <row r="8279" spans="3:4" x14ac:dyDescent="0.25">
      <c r="C8279" s="5">
        <v>8269</v>
      </c>
      <c r="D8279" s="5"/>
    </row>
    <row r="8280" spans="3:4" x14ac:dyDescent="0.25">
      <c r="C8280" s="5">
        <v>8270</v>
      </c>
      <c r="D8280" s="5"/>
    </row>
    <row r="8281" spans="3:4" x14ac:dyDescent="0.25">
      <c r="C8281" s="5">
        <v>8271</v>
      </c>
      <c r="D8281" s="5"/>
    </row>
    <row r="8282" spans="3:4" x14ac:dyDescent="0.25">
      <c r="C8282" s="5">
        <v>8272</v>
      </c>
      <c r="D8282" s="5"/>
    </row>
    <row r="8283" spans="3:4" x14ac:dyDescent="0.25">
      <c r="C8283" s="5">
        <v>8273</v>
      </c>
      <c r="D8283" s="5"/>
    </row>
    <row r="8284" spans="3:4" x14ac:dyDescent="0.25">
      <c r="C8284" s="5">
        <v>8274</v>
      </c>
      <c r="D8284" s="5"/>
    </row>
    <row r="8285" spans="3:4" x14ac:dyDescent="0.25">
      <c r="C8285" s="5">
        <v>8275</v>
      </c>
      <c r="D8285" s="5"/>
    </row>
    <row r="8286" spans="3:4" x14ac:dyDescent="0.25">
      <c r="C8286" s="5">
        <v>8276</v>
      </c>
      <c r="D8286" s="5"/>
    </row>
    <row r="8287" spans="3:4" x14ac:dyDescent="0.25">
      <c r="C8287" s="5">
        <v>8277</v>
      </c>
      <c r="D8287" s="5"/>
    </row>
    <row r="8288" spans="3:4" x14ac:dyDescent="0.25">
      <c r="C8288" s="5">
        <v>8278</v>
      </c>
      <c r="D8288" s="5"/>
    </row>
    <row r="8289" spans="3:4" x14ac:dyDescent="0.25">
      <c r="C8289" s="5">
        <v>8279</v>
      </c>
      <c r="D8289" s="5"/>
    </row>
    <row r="8290" spans="3:4" x14ac:dyDescent="0.25">
      <c r="C8290" s="5">
        <v>8280</v>
      </c>
      <c r="D8290" s="5"/>
    </row>
    <row r="8291" spans="3:4" x14ac:dyDescent="0.25">
      <c r="C8291" s="5">
        <v>8281</v>
      </c>
      <c r="D8291" s="5"/>
    </row>
    <row r="8292" spans="3:4" x14ac:dyDescent="0.25">
      <c r="C8292" s="5">
        <v>8282</v>
      </c>
      <c r="D8292" s="5"/>
    </row>
    <row r="8293" spans="3:4" x14ac:dyDescent="0.25">
      <c r="C8293" s="5">
        <v>8283</v>
      </c>
      <c r="D8293" s="5"/>
    </row>
    <row r="8294" spans="3:4" x14ac:dyDescent="0.25">
      <c r="C8294" s="5">
        <v>8284</v>
      </c>
      <c r="D8294" s="5"/>
    </row>
    <row r="8295" spans="3:4" x14ac:dyDescent="0.25">
      <c r="C8295" s="5">
        <v>8285</v>
      </c>
      <c r="D8295" s="5"/>
    </row>
    <row r="8296" spans="3:4" x14ac:dyDescent="0.25">
      <c r="C8296" s="5">
        <v>8286</v>
      </c>
      <c r="D8296" s="5"/>
    </row>
    <row r="8297" spans="3:4" x14ac:dyDescent="0.25">
      <c r="C8297" s="5">
        <v>8287</v>
      </c>
      <c r="D8297" s="5"/>
    </row>
    <row r="8298" spans="3:4" x14ac:dyDescent="0.25">
      <c r="C8298" s="5">
        <v>8288</v>
      </c>
      <c r="D8298" s="5"/>
    </row>
    <row r="8299" spans="3:4" x14ac:dyDescent="0.25">
      <c r="C8299" s="5">
        <v>8289</v>
      </c>
      <c r="D8299" s="5"/>
    </row>
    <row r="8300" spans="3:4" x14ac:dyDescent="0.25">
      <c r="C8300" s="5">
        <v>8290</v>
      </c>
      <c r="D8300" s="5"/>
    </row>
    <row r="8301" spans="3:4" x14ac:dyDescent="0.25">
      <c r="C8301" s="5">
        <v>8291</v>
      </c>
      <c r="D8301" s="5"/>
    </row>
    <row r="8302" spans="3:4" x14ac:dyDescent="0.25">
      <c r="C8302" s="5">
        <v>8292</v>
      </c>
      <c r="D8302" s="5"/>
    </row>
    <row r="8303" spans="3:4" x14ac:dyDescent="0.25">
      <c r="C8303" s="5">
        <v>8293</v>
      </c>
      <c r="D8303" s="5"/>
    </row>
    <row r="8304" spans="3:4" x14ac:dyDescent="0.25">
      <c r="C8304" s="5">
        <v>8294</v>
      </c>
      <c r="D8304" s="5"/>
    </row>
    <row r="8305" spans="3:4" x14ac:dyDescent="0.25">
      <c r="C8305" s="5">
        <v>8295</v>
      </c>
      <c r="D8305" s="5"/>
    </row>
    <row r="8306" spans="3:4" x14ac:dyDescent="0.25">
      <c r="C8306" s="5">
        <v>8296</v>
      </c>
      <c r="D8306" s="5"/>
    </row>
    <row r="8307" spans="3:4" x14ac:dyDescent="0.25">
      <c r="C8307" s="5">
        <v>8297</v>
      </c>
      <c r="D8307" s="5"/>
    </row>
    <row r="8308" spans="3:4" x14ac:dyDescent="0.25">
      <c r="C8308" s="5">
        <v>8298</v>
      </c>
      <c r="D8308" s="5"/>
    </row>
    <row r="8309" spans="3:4" x14ac:dyDescent="0.25">
      <c r="C8309" s="5">
        <v>8299</v>
      </c>
      <c r="D8309" s="5"/>
    </row>
    <row r="8310" spans="3:4" x14ac:dyDescent="0.25">
      <c r="C8310" s="5">
        <v>8300</v>
      </c>
      <c r="D8310" s="5"/>
    </row>
    <row r="8311" spans="3:4" x14ac:dyDescent="0.25">
      <c r="C8311" s="5">
        <v>8301</v>
      </c>
      <c r="D8311" s="5"/>
    </row>
    <row r="8312" spans="3:4" x14ac:dyDescent="0.25">
      <c r="C8312" s="5">
        <v>8302</v>
      </c>
      <c r="D8312" s="5"/>
    </row>
    <row r="8313" spans="3:4" x14ac:dyDescent="0.25">
      <c r="C8313" s="5">
        <v>8303</v>
      </c>
      <c r="D8313" s="5"/>
    </row>
    <row r="8314" spans="3:4" x14ac:dyDescent="0.25">
      <c r="C8314" s="5">
        <v>8304</v>
      </c>
      <c r="D8314" s="5"/>
    </row>
    <row r="8315" spans="3:4" x14ac:dyDescent="0.25">
      <c r="C8315" s="5">
        <v>8305</v>
      </c>
      <c r="D8315" s="5"/>
    </row>
    <row r="8316" spans="3:4" x14ac:dyDescent="0.25">
      <c r="C8316" s="5">
        <v>8306</v>
      </c>
      <c r="D8316" s="5"/>
    </row>
    <row r="8317" spans="3:4" x14ac:dyDescent="0.25">
      <c r="C8317" s="5">
        <v>8307</v>
      </c>
      <c r="D8317" s="5"/>
    </row>
    <row r="8318" spans="3:4" x14ac:dyDescent="0.25">
      <c r="C8318" s="5">
        <v>8308</v>
      </c>
      <c r="D8318" s="5"/>
    </row>
    <row r="8319" spans="3:4" x14ac:dyDescent="0.25">
      <c r="C8319" s="5">
        <v>8309</v>
      </c>
      <c r="D8319" s="5"/>
    </row>
    <row r="8320" spans="3:4" x14ac:dyDescent="0.25">
      <c r="C8320" s="5">
        <v>8310</v>
      </c>
      <c r="D8320" s="5"/>
    </row>
    <row r="8321" spans="3:4" x14ac:dyDescent="0.25">
      <c r="C8321" s="5">
        <v>8311</v>
      </c>
      <c r="D8321" s="5"/>
    </row>
    <row r="8322" spans="3:4" x14ac:dyDescent="0.25">
      <c r="C8322" s="5">
        <v>8312</v>
      </c>
      <c r="D8322" s="5"/>
    </row>
    <row r="8323" spans="3:4" x14ac:dyDescent="0.25">
      <c r="C8323" s="5">
        <v>8313</v>
      </c>
      <c r="D8323" s="5"/>
    </row>
    <row r="8324" spans="3:4" x14ac:dyDescent="0.25">
      <c r="C8324" s="5">
        <v>8314</v>
      </c>
      <c r="D8324" s="5"/>
    </row>
    <row r="8325" spans="3:4" x14ac:dyDescent="0.25">
      <c r="C8325" s="5">
        <v>8315</v>
      </c>
      <c r="D8325" s="5"/>
    </row>
    <row r="8326" spans="3:4" x14ac:dyDescent="0.25">
      <c r="C8326" s="5">
        <v>8316</v>
      </c>
      <c r="D8326" s="5"/>
    </row>
    <row r="8327" spans="3:4" x14ac:dyDescent="0.25">
      <c r="C8327" s="5">
        <v>8317</v>
      </c>
      <c r="D8327" s="5"/>
    </row>
    <row r="8328" spans="3:4" x14ac:dyDescent="0.25">
      <c r="C8328" s="5">
        <v>8318</v>
      </c>
      <c r="D8328" s="5"/>
    </row>
    <row r="8329" spans="3:4" x14ac:dyDescent="0.25">
      <c r="C8329" s="5">
        <v>8319</v>
      </c>
      <c r="D8329" s="5"/>
    </row>
    <row r="8330" spans="3:4" x14ac:dyDescent="0.25">
      <c r="C8330" s="5">
        <v>8320</v>
      </c>
      <c r="D8330" s="5"/>
    </row>
    <row r="8331" spans="3:4" x14ac:dyDescent="0.25">
      <c r="C8331" s="5">
        <v>8321</v>
      </c>
      <c r="D8331" s="5"/>
    </row>
    <row r="8332" spans="3:4" x14ac:dyDescent="0.25">
      <c r="C8332" s="5">
        <v>8322</v>
      </c>
      <c r="D8332" s="5"/>
    </row>
    <row r="8333" spans="3:4" x14ac:dyDescent="0.25">
      <c r="C8333" s="5">
        <v>8323</v>
      </c>
      <c r="D8333" s="5"/>
    </row>
    <row r="8334" spans="3:4" x14ac:dyDescent="0.25">
      <c r="C8334" s="5">
        <v>8324</v>
      </c>
      <c r="D8334" s="5"/>
    </row>
    <row r="8335" spans="3:4" x14ac:dyDescent="0.25">
      <c r="C8335" s="5">
        <v>8325</v>
      </c>
      <c r="D8335" s="5"/>
    </row>
    <row r="8336" spans="3:4" x14ac:dyDescent="0.25">
      <c r="C8336" s="5">
        <v>8326</v>
      </c>
      <c r="D8336" s="5"/>
    </row>
    <row r="8337" spans="3:4" x14ac:dyDescent="0.25">
      <c r="C8337" s="5">
        <v>8327</v>
      </c>
      <c r="D8337" s="5"/>
    </row>
    <row r="8338" spans="3:4" x14ac:dyDescent="0.25">
      <c r="C8338" s="5">
        <v>8328</v>
      </c>
      <c r="D8338" s="5"/>
    </row>
    <row r="8339" spans="3:4" x14ac:dyDescent="0.25">
      <c r="C8339" s="5">
        <v>8329</v>
      </c>
      <c r="D8339" s="5"/>
    </row>
    <row r="8340" spans="3:4" x14ac:dyDescent="0.25">
      <c r="C8340" s="5">
        <v>8330</v>
      </c>
      <c r="D8340" s="5"/>
    </row>
    <row r="8341" spans="3:4" x14ac:dyDescent="0.25">
      <c r="C8341" s="5">
        <v>8331</v>
      </c>
      <c r="D8341" s="5"/>
    </row>
    <row r="8342" spans="3:4" x14ac:dyDescent="0.25">
      <c r="C8342" s="5">
        <v>8332</v>
      </c>
      <c r="D8342" s="5"/>
    </row>
    <row r="8343" spans="3:4" x14ac:dyDescent="0.25">
      <c r="C8343" s="5">
        <v>8333</v>
      </c>
      <c r="D8343" s="5"/>
    </row>
    <row r="8344" spans="3:4" x14ac:dyDescent="0.25">
      <c r="C8344" s="5">
        <v>8334</v>
      </c>
      <c r="D8344" s="5"/>
    </row>
    <row r="8345" spans="3:4" x14ac:dyDescent="0.25">
      <c r="C8345" s="5">
        <v>8335</v>
      </c>
      <c r="D8345" s="5"/>
    </row>
    <row r="8346" spans="3:4" x14ac:dyDescent="0.25">
      <c r="C8346" s="5">
        <v>8336</v>
      </c>
      <c r="D8346" s="5"/>
    </row>
    <row r="8347" spans="3:4" x14ac:dyDescent="0.25">
      <c r="C8347" s="5">
        <v>8337</v>
      </c>
      <c r="D8347" s="5"/>
    </row>
    <row r="8348" spans="3:4" x14ac:dyDescent="0.25">
      <c r="C8348" s="5">
        <v>8338</v>
      </c>
      <c r="D8348" s="5"/>
    </row>
    <row r="8349" spans="3:4" x14ac:dyDescent="0.25">
      <c r="C8349" s="5">
        <v>8339</v>
      </c>
      <c r="D8349" s="5"/>
    </row>
    <row r="8350" spans="3:4" x14ac:dyDescent="0.25">
      <c r="C8350" s="5">
        <v>8340</v>
      </c>
      <c r="D8350" s="5"/>
    </row>
    <row r="8351" spans="3:4" x14ac:dyDescent="0.25">
      <c r="C8351" s="5">
        <v>8341</v>
      </c>
      <c r="D8351" s="5"/>
    </row>
    <row r="8352" spans="3:4" x14ac:dyDescent="0.25">
      <c r="C8352" s="5">
        <v>8342</v>
      </c>
      <c r="D8352" s="5"/>
    </row>
    <row r="8353" spans="3:4" x14ac:dyDescent="0.25">
      <c r="C8353" s="5">
        <v>8343</v>
      </c>
      <c r="D8353" s="5"/>
    </row>
    <row r="8354" spans="3:4" x14ac:dyDescent="0.25">
      <c r="C8354" s="5">
        <v>8344</v>
      </c>
      <c r="D8354" s="5"/>
    </row>
    <row r="8355" spans="3:4" x14ac:dyDescent="0.25">
      <c r="C8355" s="5">
        <v>8345</v>
      </c>
      <c r="D8355" s="5"/>
    </row>
    <row r="8356" spans="3:4" x14ac:dyDescent="0.25">
      <c r="C8356" s="5">
        <v>8346</v>
      </c>
      <c r="D8356" s="5"/>
    </row>
    <row r="8357" spans="3:4" x14ac:dyDescent="0.25">
      <c r="C8357" s="5">
        <v>8347</v>
      </c>
      <c r="D8357" s="5"/>
    </row>
    <row r="8358" spans="3:4" x14ac:dyDescent="0.25">
      <c r="C8358" s="5">
        <v>8348</v>
      </c>
      <c r="D8358" s="5"/>
    </row>
    <row r="8359" spans="3:4" x14ac:dyDescent="0.25">
      <c r="C8359" s="5">
        <v>8349</v>
      </c>
      <c r="D8359" s="5"/>
    </row>
    <row r="8360" spans="3:4" x14ac:dyDescent="0.25">
      <c r="C8360" s="5">
        <v>8350</v>
      </c>
      <c r="D8360" s="5"/>
    </row>
    <row r="8361" spans="3:4" x14ac:dyDescent="0.25">
      <c r="C8361" s="5">
        <v>8351</v>
      </c>
      <c r="D8361" s="5"/>
    </row>
    <row r="8362" spans="3:4" x14ac:dyDescent="0.25">
      <c r="C8362" s="5">
        <v>8352</v>
      </c>
      <c r="D8362" s="5"/>
    </row>
    <row r="8363" spans="3:4" x14ac:dyDescent="0.25">
      <c r="C8363" s="5">
        <v>8353</v>
      </c>
      <c r="D8363" s="5"/>
    </row>
    <row r="8364" spans="3:4" x14ac:dyDescent="0.25">
      <c r="C8364" s="5">
        <v>8354</v>
      </c>
      <c r="D8364" s="5"/>
    </row>
    <row r="8365" spans="3:4" x14ac:dyDescent="0.25">
      <c r="C8365" s="5">
        <v>8355</v>
      </c>
      <c r="D8365" s="5"/>
    </row>
    <row r="8366" spans="3:4" x14ac:dyDescent="0.25">
      <c r="C8366" s="5">
        <v>8356</v>
      </c>
      <c r="D8366" s="5"/>
    </row>
    <row r="8367" spans="3:4" x14ac:dyDescent="0.25">
      <c r="C8367" s="5">
        <v>8357</v>
      </c>
      <c r="D8367" s="5"/>
    </row>
    <row r="8368" spans="3:4" x14ac:dyDescent="0.25">
      <c r="C8368" s="5">
        <v>8358</v>
      </c>
      <c r="D8368" s="5"/>
    </row>
    <row r="8369" spans="3:4" x14ac:dyDescent="0.25">
      <c r="C8369" s="5">
        <v>8359</v>
      </c>
      <c r="D8369" s="5"/>
    </row>
    <row r="8370" spans="3:4" x14ac:dyDescent="0.25">
      <c r="C8370" s="5">
        <v>8360</v>
      </c>
      <c r="D8370" s="5"/>
    </row>
    <row r="8371" spans="3:4" x14ac:dyDescent="0.25">
      <c r="C8371" s="5">
        <v>8361</v>
      </c>
      <c r="D8371" s="5"/>
    </row>
    <row r="8372" spans="3:4" x14ac:dyDescent="0.25">
      <c r="C8372" s="5">
        <v>8362</v>
      </c>
      <c r="D8372" s="5"/>
    </row>
    <row r="8373" spans="3:4" x14ac:dyDescent="0.25">
      <c r="C8373" s="5">
        <v>8363</v>
      </c>
      <c r="D8373" s="5"/>
    </row>
    <row r="8374" spans="3:4" x14ac:dyDescent="0.25">
      <c r="C8374" s="5">
        <v>8364</v>
      </c>
      <c r="D8374" s="5"/>
    </row>
    <row r="8375" spans="3:4" x14ac:dyDescent="0.25">
      <c r="C8375" s="5">
        <v>8365</v>
      </c>
      <c r="D8375" s="5"/>
    </row>
    <row r="8376" spans="3:4" x14ac:dyDescent="0.25">
      <c r="C8376" s="5">
        <v>8366</v>
      </c>
      <c r="D8376" s="5"/>
    </row>
    <row r="8377" spans="3:4" x14ac:dyDescent="0.25">
      <c r="C8377" s="5">
        <v>8367</v>
      </c>
      <c r="D8377" s="5"/>
    </row>
    <row r="8378" spans="3:4" x14ac:dyDescent="0.25">
      <c r="C8378" s="5">
        <v>8368</v>
      </c>
      <c r="D8378" s="5"/>
    </row>
    <row r="8379" spans="3:4" x14ac:dyDescent="0.25">
      <c r="C8379" s="5">
        <v>8369</v>
      </c>
      <c r="D8379" s="5"/>
    </row>
    <row r="8380" spans="3:4" x14ac:dyDescent="0.25">
      <c r="C8380" s="5">
        <v>8370</v>
      </c>
      <c r="D8380" s="5"/>
    </row>
    <row r="8381" spans="3:4" x14ac:dyDescent="0.25">
      <c r="C8381" s="5">
        <v>8371</v>
      </c>
      <c r="D8381" s="5"/>
    </row>
    <row r="8382" spans="3:4" x14ac:dyDescent="0.25">
      <c r="C8382" s="5">
        <v>8372</v>
      </c>
      <c r="D8382" s="5"/>
    </row>
    <row r="8383" spans="3:4" x14ac:dyDescent="0.25">
      <c r="C8383" s="5">
        <v>8373</v>
      </c>
      <c r="D8383" s="5"/>
    </row>
    <row r="8384" spans="3:4" x14ac:dyDescent="0.25">
      <c r="C8384" s="5">
        <v>8374</v>
      </c>
      <c r="D8384" s="5"/>
    </row>
    <row r="8385" spans="3:4" x14ac:dyDescent="0.25">
      <c r="C8385" s="5">
        <v>8375</v>
      </c>
      <c r="D8385" s="5"/>
    </row>
    <row r="8386" spans="3:4" x14ac:dyDescent="0.25">
      <c r="C8386" s="5">
        <v>8376</v>
      </c>
      <c r="D8386" s="5"/>
    </row>
    <row r="8387" spans="3:4" x14ac:dyDescent="0.25">
      <c r="C8387" s="5">
        <v>8377</v>
      </c>
      <c r="D8387" s="5"/>
    </row>
    <row r="8388" spans="3:4" x14ac:dyDescent="0.25">
      <c r="C8388" s="5">
        <v>8378</v>
      </c>
      <c r="D8388" s="5"/>
    </row>
    <row r="8389" spans="3:4" x14ac:dyDescent="0.25">
      <c r="C8389" s="5">
        <v>8379</v>
      </c>
      <c r="D8389" s="5"/>
    </row>
    <row r="8390" spans="3:4" x14ac:dyDescent="0.25">
      <c r="C8390" s="5">
        <v>8380</v>
      </c>
      <c r="D8390" s="5"/>
    </row>
    <row r="8391" spans="3:4" x14ac:dyDescent="0.25">
      <c r="C8391" s="5">
        <v>8381</v>
      </c>
      <c r="D8391" s="5"/>
    </row>
    <row r="8392" spans="3:4" x14ac:dyDescent="0.25">
      <c r="C8392" s="5">
        <v>8382</v>
      </c>
      <c r="D8392" s="5"/>
    </row>
    <row r="8393" spans="3:4" x14ac:dyDescent="0.25">
      <c r="C8393" s="5">
        <v>8383</v>
      </c>
      <c r="D8393" s="5"/>
    </row>
    <row r="8394" spans="3:4" x14ac:dyDescent="0.25">
      <c r="C8394" s="5">
        <v>8384</v>
      </c>
      <c r="D8394" s="5"/>
    </row>
    <row r="8395" spans="3:4" x14ac:dyDescent="0.25">
      <c r="C8395" s="5">
        <v>8385</v>
      </c>
      <c r="D8395" s="5"/>
    </row>
    <row r="8396" spans="3:4" x14ac:dyDescent="0.25">
      <c r="C8396" s="5">
        <v>8386</v>
      </c>
      <c r="D8396" s="5"/>
    </row>
    <row r="8397" spans="3:4" x14ac:dyDescent="0.25">
      <c r="C8397" s="5">
        <v>8387</v>
      </c>
      <c r="D8397" s="5"/>
    </row>
    <row r="8398" spans="3:4" x14ac:dyDescent="0.25">
      <c r="C8398" s="5">
        <v>8388</v>
      </c>
      <c r="D8398" s="5"/>
    </row>
    <row r="8399" spans="3:4" x14ac:dyDescent="0.25">
      <c r="C8399" s="5">
        <v>8389</v>
      </c>
      <c r="D8399" s="5"/>
    </row>
    <row r="8400" spans="3:4" x14ac:dyDescent="0.25">
      <c r="C8400" s="5">
        <v>8390</v>
      </c>
      <c r="D8400" s="5"/>
    </row>
    <row r="8401" spans="3:4" x14ac:dyDescent="0.25">
      <c r="C8401" s="5">
        <v>8391</v>
      </c>
      <c r="D8401" s="5"/>
    </row>
    <row r="8402" spans="3:4" x14ac:dyDescent="0.25">
      <c r="C8402" s="5">
        <v>8392</v>
      </c>
      <c r="D8402" s="5"/>
    </row>
    <row r="8403" spans="3:4" x14ac:dyDescent="0.25">
      <c r="C8403" s="5">
        <v>8393</v>
      </c>
      <c r="D8403" s="5"/>
    </row>
    <row r="8404" spans="3:4" x14ac:dyDescent="0.25">
      <c r="C8404" s="5">
        <v>8394</v>
      </c>
      <c r="D8404" s="5"/>
    </row>
    <row r="8405" spans="3:4" x14ac:dyDescent="0.25">
      <c r="C8405" s="5">
        <v>8395</v>
      </c>
      <c r="D8405" s="5"/>
    </row>
    <row r="8406" spans="3:4" x14ac:dyDescent="0.25">
      <c r="C8406" s="5">
        <v>8396</v>
      </c>
      <c r="D8406" s="5"/>
    </row>
    <row r="8407" spans="3:4" x14ac:dyDescent="0.25">
      <c r="C8407" s="5">
        <v>8397</v>
      </c>
      <c r="D8407" s="5"/>
    </row>
    <row r="8408" spans="3:4" x14ac:dyDescent="0.25">
      <c r="C8408" s="5">
        <v>8398</v>
      </c>
      <c r="D8408" s="5"/>
    </row>
    <row r="8409" spans="3:4" x14ac:dyDescent="0.25">
      <c r="C8409" s="5">
        <v>8399</v>
      </c>
      <c r="D8409" s="5"/>
    </row>
    <row r="8410" spans="3:4" x14ac:dyDescent="0.25">
      <c r="C8410" s="5">
        <v>8400</v>
      </c>
      <c r="D8410" s="5"/>
    </row>
    <row r="8411" spans="3:4" x14ac:dyDescent="0.25">
      <c r="C8411" s="5">
        <v>8401</v>
      </c>
      <c r="D8411" s="5"/>
    </row>
    <row r="8412" spans="3:4" x14ac:dyDescent="0.25">
      <c r="C8412" s="5">
        <v>8402</v>
      </c>
      <c r="D8412" s="5"/>
    </row>
    <row r="8413" spans="3:4" x14ac:dyDescent="0.25">
      <c r="C8413" s="5">
        <v>8403</v>
      </c>
      <c r="D8413" s="5"/>
    </row>
    <row r="8414" spans="3:4" x14ac:dyDescent="0.25">
      <c r="C8414" s="5">
        <v>8404</v>
      </c>
      <c r="D8414" s="5"/>
    </row>
    <row r="8415" spans="3:4" x14ac:dyDescent="0.25">
      <c r="C8415" s="5">
        <v>8405</v>
      </c>
      <c r="D8415" s="5"/>
    </row>
    <row r="8416" spans="3:4" x14ac:dyDescent="0.25">
      <c r="C8416" s="5">
        <v>8406</v>
      </c>
      <c r="D8416" s="5"/>
    </row>
    <row r="8417" spans="3:4" x14ac:dyDescent="0.25">
      <c r="C8417" s="5">
        <v>8407</v>
      </c>
      <c r="D8417" s="5"/>
    </row>
    <row r="8418" spans="3:4" x14ac:dyDescent="0.25">
      <c r="C8418" s="5">
        <v>8408</v>
      </c>
      <c r="D8418" s="5"/>
    </row>
    <row r="8419" spans="3:4" x14ac:dyDescent="0.25">
      <c r="C8419" s="5">
        <v>8409</v>
      </c>
      <c r="D8419" s="5"/>
    </row>
    <row r="8420" spans="3:4" x14ac:dyDescent="0.25">
      <c r="C8420" s="5">
        <v>8410</v>
      </c>
      <c r="D8420" s="5"/>
    </row>
    <row r="8421" spans="3:4" x14ac:dyDescent="0.25">
      <c r="C8421" s="5">
        <v>8411</v>
      </c>
      <c r="D8421" s="5"/>
    </row>
    <row r="8422" spans="3:4" x14ac:dyDescent="0.25">
      <c r="C8422" s="5">
        <v>8412</v>
      </c>
      <c r="D8422" s="5"/>
    </row>
    <row r="8423" spans="3:4" x14ac:dyDescent="0.25">
      <c r="C8423" s="5">
        <v>8413</v>
      </c>
      <c r="D8423" s="5"/>
    </row>
    <row r="8424" spans="3:4" x14ac:dyDescent="0.25">
      <c r="C8424" s="5">
        <v>8414</v>
      </c>
      <c r="D8424" s="5"/>
    </row>
    <row r="8425" spans="3:4" x14ac:dyDescent="0.25">
      <c r="C8425" s="5">
        <v>8415</v>
      </c>
      <c r="D8425" s="5"/>
    </row>
    <row r="8426" spans="3:4" x14ac:dyDescent="0.25">
      <c r="C8426" s="5">
        <v>8416</v>
      </c>
      <c r="D8426" s="5"/>
    </row>
    <row r="8427" spans="3:4" x14ac:dyDescent="0.25">
      <c r="C8427" s="5">
        <v>8417</v>
      </c>
      <c r="D8427" s="5"/>
    </row>
    <row r="8428" spans="3:4" x14ac:dyDescent="0.25">
      <c r="C8428" s="5">
        <v>8418</v>
      </c>
      <c r="D8428" s="5"/>
    </row>
    <row r="8429" spans="3:4" x14ac:dyDescent="0.25">
      <c r="C8429" s="5">
        <v>8419</v>
      </c>
      <c r="D8429" s="5"/>
    </row>
    <row r="8430" spans="3:4" x14ac:dyDescent="0.25">
      <c r="C8430" s="5">
        <v>8420</v>
      </c>
      <c r="D8430" s="5"/>
    </row>
    <row r="8431" spans="3:4" x14ac:dyDescent="0.25">
      <c r="C8431" s="5">
        <v>8421</v>
      </c>
      <c r="D8431" s="5"/>
    </row>
    <row r="8432" spans="3:4" x14ac:dyDescent="0.25">
      <c r="C8432" s="5">
        <v>8422</v>
      </c>
      <c r="D8432" s="5"/>
    </row>
    <row r="8433" spans="3:4" x14ac:dyDescent="0.25">
      <c r="C8433" s="5">
        <v>8423</v>
      </c>
      <c r="D8433" s="5"/>
    </row>
    <row r="8434" spans="3:4" x14ac:dyDescent="0.25">
      <c r="C8434" s="5">
        <v>8424</v>
      </c>
      <c r="D8434" s="5"/>
    </row>
    <row r="8435" spans="3:4" x14ac:dyDescent="0.25">
      <c r="C8435" s="5">
        <v>8425</v>
      </c>
      <c r="D8435" s="5"/>
    </row>
    <row r="8436" spans="3:4" x14ac:dyDescent="0.25">
      <c r="C8436" s="5">
        <v>8426</v>
      </c>
      <c r="D8436" s="5"/>
    </row>
    <row r="8437" spans="3:4" x14ac:dyDescent="0.25">
      <c r="C8437" s="5">
        <v>8427</v>
      </c>
      <c r="D8437" s="5"/>
    </row>
    <row r="8438" spans="3:4" x14ac:dyDescent="0.25">
      <c r="C8438" s="5">
        <v>8428</v>
      </c>
      <c r="D8438" s="5"/>
    </row>
    <row r="8439" spans="3:4" x14ac:dyDescent="0.25">
      <c r="C8439" s="5">
        <v>8429</v>
      </c>
      <c r="D8439" s="5"/>
    </row>
    <row r="8440" spans="3:4" x14ac:dyDescent="0.25">
      <c r="C8440" s="5">
        <v>8430</v>
      </c>
      <c r="D8440" s="5"/>
    </row>
    <row r="8441" spans="3:4" x14ac:dyDescent="0.25">
      <c r="C8441" s="5">
        <v>8431</v>
      </c>
      <c r="D8441" s="5"/>
    </row>
    <row r="8442" spans="3:4" x14ac:dyDescent="0.25">
      <c r="C8442" s="5">
        <v>8432</v>
      </c>
      <c r="D8442" s="5"/>
    </row>
    <row r="8443" spans="3:4" x14ac:dyDescent="0.25">
      <c r="C8443" s="5">
        <v>8433</v>
      </c>
      <c r="D8443" s="5"/>
    </row>
    <row r="8444" spans="3:4" x14ac:dyDescent="0.25">
      <c r="C8444" s="5">
        <v>8434</v>
      </c>
      <c r="D8444" s="5"/>
    </row>
    <row r="8445" spans="3:4" x14ac:dyDescent="0.25">
      <c r="C8445" s="5">
        <v>8435</v>
      </c>
      <c r="D8445" s="5"/>
    </row>
    <row r="8446" spans="3:4" x14ac:dyDescent="0.25">
      <c r="C8446" s="5">
        <v>8436</v>
      </c>
      <c r="D8446" s="5"/>
    </row>
    <row r="8447" spans="3:4" x14ac:dyDescent="0.25">
      <c r="C8447" s="5">
        <v>8437</v>
      </c>
      <c r="D8447" s="5"/>
    </row>
    <row r="8448" spans="3:4" x14ac:dyDescent="0.25">
      <c r="C8448" s="5">
        <v>8438</v>
      </c>
      <c r="D8448" s="5"/>
    </row>
    <row r="8449" spans="3:4" x14ac:dyDescent="0.25">
      <c r="C8449" s="5">
        <v>8439</v>
      </c>
      <c r="D8449" s="5"/>
    </row>
    <row r="8450" spans="3:4" x14ac:dyDescent="0.25">
      <c r="C8450" s="5">
        <v>8440</v>
      </c>
      <c r="D8450" s="5"/>
    </row>
    <row r="8451" spans="3:4" x14ac:dyDescent="0.25">
      <c r="C8451" s="5">
        <v>8441</v>
      </c>
      <c r="D8451" s="5"/>
    </row>
    <row r="8452" spans="3:4" x14ac:dyDescent="0.25">
      <c r="C8452" s="5">
        <v>8442</v>
      </c>
      <c r="D8452" s="5"/>
    </row>
    <row r="8453" spans="3:4" x14ac:dyDescent="0.25">
      <c r="C8453" s="5">
        <v>8443</v>
      </c>
      <c r="D8453" s="5"/>
    </row>
    <row r="8454" spans="3:4" x14ac:dyDescent="0.25">
      <c r="C8454" s="5">
        <v>8444</v>
      </c>
      <c r="D8454" s="5"/>
    </row>
    <row r="8455" spans="3:4" x14ac:dyDescent="0.25">
      <c r="C8455" s="5">
        <v>8445</v>
      </c>
      <c r="D8455" s="5"/>
    </row>
    <row r="8456" spans="3:4" x14ac:dyDescent="0.25">
      <c r="C8456" s="5">
        <v>8446</v>
      </c>
      <c r="D8456" s="5"/>
    </row>
    <row r="8457" spans="3:4" x14ac:dyDescent="0.25">
      <c r="C8457" s="5">
        <v>8447</v>
      </c>
      <c r="D8457" s="5"/>
    </row>
    <row r="8458" spans="3:4" x14ac:dyDescent="0.25">
      <c r="C8458" s="5">
        <v>8448</v>
      </c>
      <c r="D8458" s="5"/>
    </row>
    <row r="8459" spans="3:4" x14ac:dyDescent="0.25">
      <c r="C8459" s="5">
        <v>8449</v>
      </c>
      <c r="D8459" s="5"/>
    </row>
    <row r="8460" spans="3:4" x14ac:dyDescent="0.25">
      <c r="C8460" s="5">
        <v>8450</v>
      </c>
      <c r="D8460" s="5"/>
    </row>
    <row r="8461" spans="3:4" x14ac:dyDescent="0.25">
      <c r="C8461" s="5">
        <v>8451</v>
      </c>
      <c r="D8461" s="5"/>
    </row>
    <row r="8462" spans="3:4" x14ac:dyDescent="0.25">
      <c r="C8462" s="5">
        <v>8452</v>
      </c>
      <c r="D8462" s="5"/>
    </row>
    <row r="8463" spans="3:4" x14ac:dyDescent="0.25">
      <c r="C8463" s="5">
        <v>8453</v>
      </c>
      <c r="D8463" s="5"/>
    </row>
    <row r="8464" spans="3:4" x14ac:dyDescent="0.25">
      <c r="C8464" s="5">
        <v>8454</v>
      </c>
      <c r="D8464" s="5"/>
    </row>
    <row r="8465" spans="3:4" x14ac:dyDescent="0.25">
      <c r="C8465" s="5">
        <v>8455</v>
      </c>
      <c r="D8465" s="5"/>
    </row>
    <row r="8466" spans="3:4" x14ac:dyDescent="0.25">
      <c r="C8466" s="5">
        <v>8456</v>
      </c>
      <c r="D8466" s="5"/>
    </row>
    <row r="8467" spans="3:4" x14ac:dyDescent="0.25">
      <c r="C8467" s="5">
        <v>8457</v>
      </c>
      <c r="D8467" s="5"/>
    </row>
    <row r="8468" spans="3:4" x14ac:dyDescent="0.25">
      <c r="C8468" s="5">
        <v>8458</v>
      </c>
      <c r="D8468" s="5"/>
    </row>
    <row r="8469" spans="3:4" x14ac:dyDescent="0.25">
      <c r="C8469" s="5">
        <v>8459</v>
      </c>
      <c r="D8469" s="5"/>
    </row>
    <row r="8470" spans="3:4" x14ac:dyDescent="0.25">
      <c r="C8470" s="5">
        <v>8460</v>
      </c>
      <c r="D8470" s="5"/>
    </row>
    <row r="8471" spans="3:4" x14ac:dyDescent="0.25">
      <c r="C8471" s="5">
        <v>8461</v>
      </c>
      <c r="D8471" s="5"/>
    </row>
    <row r="8472" spans="3:4" x14ac:dyDescent="0.25">
      <c r="C8472" s="5">
        <v>8462</v>
      </c>
      <c r="D8472" s="5"/>
    </row>
    <row r="8473" spans="3:4" x14ac:dyDescent="0.25">
      <c r="C8473" s="5">
        <v>8463</v>
      </c>
      <c r="D8473" s="5"/>
    </row>
    <row r="8474" spans="3:4" x14ac:dyDescent="0.25">
      <c r="C8474" s="5">
        <v>8464</v>
      </c>
      <c r="D8474" s="5"/>
    </row>
    <row r="8475" spans="3:4" x14ac:dyDescent="0.25">
      <c r="C8475" s="5">
        <v>8465</v>
      </c>
      <c r="D8475" s="5"/>
    </row>
    <row r="8476" spans="3:4" x14ac:dyDescent="0.25">
      <c r="C8476" s="5">
        <v>8466</v>
      </c>
      <c r="D8476" s="5"/>
    </row>
    <row r="8477" spans="3:4" x14ac:dyDescent="0.25">
      <c r="C8477" s="5">
        <v>8467</v>
      </c>
      <c r="D8477" s="5"/>
    </row>
    <row r="8478" spans="3:4" x14ac:dyDescent="0.25">
      <c r="C8478" s="5">
        <v>8468</v>
      </c>
      <c r="D8478" s="5"/>
    </row>
    <row r="8479" spans="3:4" x14ac:dyDescent="0.25">
      <c r="C8479" s="5">
        <v>8469</v>
      </c>
      <c r="D8479" s="5"/>
    </row>
    <row r="8480" spans="3:4" x14ac:dyDescent="0.25">
      <c r="C8480" s="5">
        <v>8470</v>
      </c>
      <c r="D8480" s="5"/>
    </row>
    <row r="8481" spans="3:4" x14ac:dyDescent="0.25">
      <c r="C8481" s="5">
        <v>8471</v>
      </c>
      <c r="D8481" s="5"/>
    </row>
    <row r="8482" spans="3:4" x14ac:dyDescent="0.25">
      <c r="C8482" s="5">
        <v>8472</v>
      </c>
      <c r="D8482" s="5"/>
    </row>
    <row r="8483" spans="3:4" x14ac:dyDescent="0.25">
      <c r="C8483" s="5">
        <v>8473</v>
      </c>
      <c r="D8483" s="5"/>
    </row>
    <row r="8484" spans="3:4" x14ac:dyDescent="0.25">
      <c r="C8484" s="5">
        <v>8474</v>
      </c>
      <c r="D8484" s="5"/>
    </row>
    <row r="8485" spans="3:4" x14ac:dyDescent="0.25">
      <c r="C8485" s="5">
        <v>8475</v>
      </c>
      <c r="D8485" s="5"/>
    </row>
    <row r="8486" spans="3:4" x14ac:dyDescent="0.25">
      <c r="C8486" s="5">
        <v>8476</v>
      </c>
      <c r="D8486" s="5"/>
    </row>
    <row r="8487" spans="3:4" x14ac:dyDescent="0.25">
      <c r="C8487" s="5">
        <v>8477</v>
      </c>
      <c r="D8487" s="5"/>
    </row>
    <row r="8488" spans="3:4" x14ac:dyDescent="0.25">
      <c r="C8488" s="5">
        <v>8478</v>
      </c>
      <c r="D8488" s="5"/>
    </row>
    <row r="8489" spans="3:4" x14ac:dyDescent="0.25">
      <c r="C8489" s="5">
        <v>8479</v>
      </c>
      <c r="D8489" s="5"/>
    </row>
    <row r="8490" spans="3:4" x14ac:dyDescent="0.25">
      <c r="C8490" s="5">
        <v>8480</v>
      </c>
      <c r="D8490" s="5"/>
    </row>
    <row r="8491" spans="3:4" x14ac:dyDescent="0.25">
      <c r="C8491" s="5">
        <v>8481</v>
      </c>
      <c r="D8491" s="5"/>
    </row>
    <row r="8492" spans="3:4" x14ac:dyDescent="0.25">
      <c r="C8492" s="5">
        <v>8482</v>
      </c>
      <c r="D8492" s="5"/>
    </row>
    <row r="8493" spans="3:4" x14ac:dyDescent="0.25">
      <c r="C8493" s="5">
        <v>8483</v>
      </c>
      <c r="D8493" s="5"/>
    </row>
    <row r="8494" spans="3:4" x14ac:dyDescent="0.25">
      <c r="C8494" s="5">
        <v>8484</v>
      </c>
      <c r="D8494" s="5"/>
    </row>
    <row r="8495" spans="3:4" x14ac:dyDescent="0.25">
      <c r="C8495" s="5">
        <v>8485</v>
      </c>
      <c r="D8495" s="5"/>
    </row>
    <row r="8496" spans="3:4" x14ac:dyDescent="0.25">
      <c r="C8496" s="5">
        <v>8486</v>
      </c>
      <c r="D8496" s="5"/>
    </row>
    <row r="8497" spans="3:4" x14ac:dyDescent="0.25">
      <c r="C8497" s="5">
        <v>8487</v>
      </c>
      <c r="D8497" s="5"/>
    </row>
    <row r="8498" spans="3:4" x14ac:dyDescent="0.25">
      <c r="C8498" s="5">
        <v>8488</v>
      </c>
      <c r="D8498" s="5"/>
    </row>
    <row r="8499" spans="3:4" x14ac:dyDescent="0.25">
      <c r="C8499" s="5">
        <v>8489</v>
      </c>
      <c r="D8499" s="5"/>
    </row>
    <row r="8500" spans="3:4" x14ac:dyDescent="0.25">
      <c r="C8500" s="5">
        <v>8490</v>
      </c>
      <c r="D8500" s="5"/>
    </row>
    <row r="8501" spans="3:4" x14ac:dyDescent="0.25">
      <c r="C8501" s="5">
        <v>8491</v>
      </c>
      <c r="D8501" s="5"/>
    </row>
    <row r="8502" spans="3:4" x14ac:dyDescent="0.25">
      <c r="C8502" s="5">
        <v>8492</v>
      </c>
      <c r="D8502" s="5"/>
    </row>
    <row r="8503" spans="3:4" x14ac:dyDescent="0.25">
      <c r="C8503" s="5">
        <v>8493</v>
      </c>
      <c r="D8503" s="5"/>
    </row>
    <row r="8504" spans="3:4" x14ac:dyDescent="0.25">
      <c r="C8504" s="5">
        <v>8494</v>
      </c>
      <c r="D8504" s="5"/>
    </row>
    <row r="8505" spans="3:4" x14ac:dyDescent="0.25">
      <c r="C8505" s="5">
        <v>8495</v>
      </c>
      <c r="D8505" s="5"/>
    </row>
    <row r="8506" spans="3:4" x14ac:dyDescent="0.25">
      <c r="C8506" s="5">
        <v>8496</v>
      </c>
      <c r="D8506" s="5"/>
    </row>
    <row r="8507" spans="3:4" x14ac:dyDescent="0.25">
      <c r="C8507" s="5">
        <v>8497</v>
      </c>
      <c r="D8507" s="5"/>
    </row>
    <row r="8508" spans="3:4" x14ac:dyDescent="0.25">
      <c r="C8508" s="5">
        <v>8498</v>
      </c>
      <c r="D8508" s="5"/>
    </row>
    <row r="8509" spans="3:4" x14ac:dyDescent="0.25">
      <c r="C8509" s="5">
        <v>8499</v>
      </c>
      <c r="D8509" s="5"/>
    </row>
    <row r="8510" spans="3:4" x14ac:dyDescent="0.25">
      <c r="C8510" s="5">
        <v>8500</v>
      </c>
      <c r="D8510" s="5"/>
    </row>
    <row r="8511" spans="3:4" x14ac:dyDescent="0.25">
      <c r="C8511" s="5">
        <v>8501</v>
      </c>
      <c r="D8511" s="5"/>
    </row>
    <row r="8512" spans="3:4" x14ac:dyDescent="0.25">
      <c r="C8512" s="5">
        <v>8502</v>
      </c>
      <c r="D8512" s="5"/>
    </row>
    <row r="8513" spans="3:4" x14ac:dyDescent="0.25">
      <c r="C8513" s="5">
        <v>8503</v>
      </c>
      <c r="D8513" s="5"/>
    </row>
    <row r="8514" spans="3:4" x14ac:dyDescent="0.25">
      <c r="C8514" s="5">
        <v>8504</v>
      </c>
      <c r="D8514" s="5"/>
    </row>
    <row r="8515" spans="3:4" x14ac:dyDescent="0.25">
      <c r="C8515" s="5">
        <v>8505</v>
      </c>
      <c r="D8515" s="5"/>
    </row>
    <row r="8516" spans="3:4" x14ac:dyDescent="0.25">
      <c r="C8516" s="5">
        <v>8506</v>
      </c>
      <c r="D8516" s="5"/>
    </row>
    <row r="8517" spans="3:4" x14ac:dyDescent="0.25">
      <c r="C8517" s="5">
        <v>8507</v>
      </c>
      <c r="D8517" s="5"/>
    </row>
    <row r="8518" spans="3:4" x14ac:dyDescent="0.25">
      <c r="C8518" s="5">
        <v>8508</v>
      </c>
      <c r="D8518" s="5"/>
    </row>
    <row r="8519" spans="3:4" x14ac:dyDescent="0.25">
      <c r="C8519" s="5">
        <v>8509</v>
      </c>
      <c r="D8519" s="5"/>
    </row>
    <row r="8520" spans="3:4" x14ac:dyDescent="0.25">
      <c r="C8520" s="5">
        <v>8510</v>
      </c>
      <c r="D8520" s="5"/>
    </row>
    <row r="8521" spans="3:4" x14ac:dyDescent="0.25">
      <c r="C8521" s="5">
        <v>8511</v>
      </c>
      <c r="D8521" s="5"/>
    </row>
    <row r="8522" spans="3:4" x14ac:dyDescent="0.25">
      <c r="C8522" s="5">
        <v>8512</v>
      </c>
      <c r="D8522" s="5"/>
    </row>
    <row r="8523" spans="3:4" x14ac:dyDescent="0.25">
      <c r="C8523" s="5">
        <v>8513</v>
      </c>
      <c r="D8523" s="5"/>
    </row>
    <row r="8524" spans="3:4" x14ac:dyDescent="0.25">
      <c r="C8524" s="5">
        <v>8514</v>
      </c>
      <c r="D8524" s="5"/>
    </row>
    <row r="8525" spans="3:4" x14ac:dyDescent="0.25">
      <c r="C8525" s="5">
        <v>8515</v>
      </c>
      <c r="D8525" s="5"/>
    </row>
    <row r="8526" spans="3:4" x14ac:dyDescent="0.25">
      <c r="C8526" s="5">
        <v>8516</v>
      </c>
      <c r="D8526" s="5"/>
    </row>
    <row r="8527" spans="3:4" x14ac:dyDescent="0.25">
      <c r="C8527" s="5">
        <v>8517</v>
      </c>
      <c r="D8527" s="5"/>
    </row>
    <row r="8528" spans="3:4" x14ac:dyDescent="0.25">
      <c r="C8528" s="5">
        <v>8518</v>
      </c>
      <c r="D8528" s="5"/>
    </row>
    <row r="8529" spans="3:4" x14ac:dyDescent="0.25">
      <c r="C8529" s="5">
        <v>8519</v>
      </c>
      <c r="D8529" s="5"/>
    </row>
    <row r="8530" spans="3:4" x14ac:dyDescent="0.25">
      <c r="C8530" s="5">
        <v>8520</v>
      </c>
      <c r="D8530" s="5"/>
    </row>
    <row r="8531" spans="3:4" x14ac:dyDescent="0.25">
      <c r="C8531" s="5">
        <v>8521</v>
      </c>
      <c r="D8531" s="5"/>
    </row>
    <row r="8532" spans="3:4" x14ac:dyDescent="0.25">
      <c r="C8532" s="5">
        <v>8522</v>
      </c>
      <c r="D8532" s="5"/>
    </row>
    <row r="8533" spans="3:4" x14ac:dyDescent="0.25">
      <c r="C8533" s="5">
        <v>8523</v>
      </c>
      <c r="D8533" s="5"/>
    </row>
    <row r="8534" spans="3:4" x14ac:dyDescent="0.25">
      <c r="C8534" s="5">
        <v>8524</v>
      </c>
      <c r="D8534" s="5"/>
    </row>
    <row r="8535" spans="3:4" x14ac:dyDescent="0.25">
      <c r="C8535" s="5">
        <v>8525</v>
      </c>
      <c r="D8535" s="5"/>
    </row>
    <row r="8536" spans="3:4" x14ac:dyDescent="0.25">
      <c r="C8536" s="5">
        <v>8526</v>
      </c>
      <c r="D8536" s="5"/>
    </row>
    <row r="8537" spans="3:4" x14ac:dyDescent="0.25">
      <c r="C8537" s="5">
        <v>8527</v>
      </c>
      <c r="D8537" s="5"/>
    </row>
    <row r="8538" spans="3:4" x14ac:dyDescent="0.25">
      <c r="C8538" s="5">
        <v>8528</v>
      </c>
      <c r="D8538" s="5"/>
    </row>
    <row r="8539" spans="3:4" x14ac:dyDescent="0.25">
      <c r="C8539" s="5">
        <v>8529</v>
      </c>
      <c r="D8539" s="5"/>
    </row>
    <row r="8540" spans="3:4" x14ac:dyDescent="0.25">
      <c r="C8540" s="5">
        <v>8530</v>
      </c>
      <c r="D8540" s="5"/>
    </row>
    <row r="8541" spans="3:4" x14ac:dyDescent="0.25">
      <c r="C8541" s="5">
        <v>8531</v>
      </c>
      <c r="D8541" s="5"/>
    </row>
    <row r="8542" spans="3:4" x14ac:dyDescent="0.25">
      <c r="C8542" s="5">
        <v>8532</v>
      </c>
      <c r="D8542" s="5"/>
    </row>
    <row r="8543" spans="3:4" x14ac:dyDescent="0.25">
      <c r="C8543" s="5">
        <v>8533</v>
      </c>
      <c r="D8543" s="5"/>
    </row>
    <row r="8544" spans="3:4" x14ac:dyDescent="0.25">
      <c r="C8544" s="5">
        <v>8534</v>
      </c>
      <c r="D8544" s="5"/>
    </row>
    <row r="8545" spans="3:4" x14ac:dyDescent="0.25">
      <c r="C8545" s="5">
        <v>8535</v>
      </c>
      <c r="D8545" s="5"/>
    </row>
    <row r="8546" spans="3:4" x14ac:dyDescent="0.25">
      <c r="C8546" s="5">
        <v>8536</v>
      </c>
      <c r="D8546" s="5"/>
    </row>
    <row r="8547" spans="3:4" x14ac:dyDescent="0.25">
      <c r="C8547" s="5">
        <v>8537</v>
      </c>
      <c r="D8547" s="5"/>
    </row>
    <row r="8548" spans="3:4" x14ac:dyDescent="0.25">
      <c r="C8548" s="5">
        <v>8538</v>
      </c>
      <c r="D8548" s="5"/>
    </row>
    <row r="8549" spans="3:4" x14ac:dyDescent="0.25">
      <c r="C8549" s="5">
        <v>8539</v>
      </c>
      <c r="D8549" s="5"/>
    </row>
    <row r="8550" spans="3:4" x14ac:dyDescent="0.25">
      <c r="C8550" s="5">
        <v>8540</v>
      </c>
      <c r="D8550" s="5"/>
    </row>
    <row r="8551" spans="3:4" x14ac:dyDescent="0.25">
      <c r="C8551" s="5">
        <v>8541</v>
      </c>
      <c r="D8551" s="5"/>
    </row>
    <row r="8552" spans="3:4" x14ac:dyDescent="0.25">
      <c r="C8552" s="5">
        <v>8542</v>
      </c>
      <c r="D8552" s="5"/>
    </row>
    <row r="8553" spans="3:4" x14ac:dyDescent="0.25">
      <c r="C8553" s="5">
        <v>8543</v>
      </c>
      <c r="D8553" s="5"/>
    </row>
    <row r="8554" spans="3:4" x14ac:dyDescent="0.25">
      <c r="C8554" s="5">
        <v>8544</v>
      </c>
      <c r="D8554" s="5"/>
    </row>
    <row r="8555" spans="3:4" x14ac:dyDescent="0.25">
      <c r="C8555" s="5">
        <v>8545</v>
      </c>
      <c r="D8555" s="5"/>
    </row>
    <row r="8556" spans="3:4" x14ac:dyDescent="0.25">
      <c r="C8556" s="5">
        <v>8546</v>
      </c>
      <c r="D8556" s="5"/>
    </row>
    <row r="8557" spans="3:4" x14ac:dyDescent="0.25">
      <c r="C8557" s="5">
        <v>8547</v>
      </c>
      <c r="D8557" s="5"/>
    </row>
    <row r="8558" spans="3:4" x14ac:dyDescent="0.25">
      <c r="C8558" s="5">
        <v>8548</v>
      </c>
      <c r="D8558" s="5"/>
    </row>
    <row r="8559" spans="3:4" x14ac:dyDescent="0.25">
      <c r="C8559" s="5">
        <v>8549</v>
      </c>
      <c r="D8559" s="5"/>
    </row>
    <row r="8560" spans="3:4" x14ac:dyDescent="0.25">
      <c r="C8560" s="5">
        <v>8550</v>
      </c>
      <c r="D8560" s="5"/>
    </row>
    <row r="8561" spans="3:4" x14ac:dyDescent="0.25">
      <c r="C8561" s="5">
        <v>8551</v>
      </c>
      <c r="D8561" s="5"/>
    </row>
    <row r="8562" spans="3:4" x14ac:dyDescent="0.25">
      <c r="C8562" s="5">
        <v>8552</v>
      </c>
      <c r="D8562" s="5"/>
    </row>
    <row r="8563" spans="3:4" x14ac:dyDescent="0.25">
      <c r="C8563" s="5">
        <v>8553</v>
      </c>
      <c r="D8563" s="5"/>
    </row>
    <row r="8564" spans="3:4" x14ac:dyDescent="0.25">
      <c r="C8564" s="5">
        <v>8554</v>
      </c>
      <c r="D8564" s="5"/>
    </row>
    <row r="8565" spans="3:4" x14ac:dyDescent="0.25">
      <c r="C8565" s="5">
        <v>8555</v>
      </c>
      <c r="D8565" s="5"/>
    </row>
    <row r="8566" spans="3:4" x14ac:dyDescent="0.25">
      <c r="C8566" s="5">
        <v>8556</v>
      </c>
      <c r="D8566" s="5"/>
    </row>
    <row r="8567" spans="3:4" x14ac:dyDescent="0.25">
      <c r="C8567" s="5">
        <v>8557</v>
      </c>
      <c r="D8567" s="5"/>
    </row>
    <row r="8568" spans="3:4" x14ac:dyDescent="0.25">
      <c r="C8568" s="5">
        <v>8558</v>
      </c>
      <c r="D8568" s="5"/>
    </row>
    <row r="8569" spans="3:4" x14ac:dyDescent="0.25">
      <c r="C8569" s="5">
        <v>8559</v>
      </c>
      <c r="D8569" s="5"/>
    </row>
    <row r="8570" spans="3:4" x14ac:dyDescent="0.25">
      <c r="C8570" s="5">
        <v>8560</v>
      </c>
      <c r="D8570" s="5"/>
    </row>
    <row r="8571" spans="3:4" x14ac:dyDescent="0.25">
      <c r="C8571" s="5">
        <v>8561</v>
      </c>
      <c r="D8571" s="5"/>
    </row>
    <row r="8572" spans="3:4" x14ac:dyDescent="0.25">
      <c r="C8572" s="5">
        <v>8562</v>
      </c>
      <c r="D8572" s="5"/>
    </row>
    <row r="8573" spans="3:4" x14ac:dyDescent="0.25">
      <c r="C8573" s="5">
        <v>8563</v>
      </c>
      <c r="D8573" s="5"/>
    </row>
    <row r="8574" spans="3:4" x14ac:dyDescent="0.25">
      <c r="C8574" s="5">
        <v>8564</v>
      </c>
      <c r="D8574" s="5"/>
    </row>
    <row r="8575" spans="3:4" x14ac:dyDescent="0.25">
      <c r="C8575" s="5">
        <v>8565</v>
      </c>
      <c r="D8575" s="5"/>
    </row>
    <row r="8576" spans="3:4" x14ac:dyDescent="0.25">
      <c r="C8576" s="5">
        <v>8566</v>
      </c>
      <c r="D8576" s="5"/>
    </row>
    <row r="8577" spans="3:4" x14ac:dyDescent="0.25">
      <c r="C8577" s="5">
        <v>8567</v>
      </c>
      <c r="D8577" s="5"/>
    </row>
    <row r="8578" spans="3:4" x14ac:dyDescent="0.25">
      <c r="C8578" s="5">
        <v>8568</v>
      </c>
      <c r="D8578" s="5"/>
    </row>
    <row r="8579" spans="3:4" x14ac:dyDescent="0.25">
      <c r="C8579" s="5">
        <v>8569</v>
      </c>
      <c r="D8579" s="5"/>
    </row>
    <row r="8580" spans="3:4" x14ac:dyDescent="0.25">
      <c r="C8580" s="5">
        <v>8570</v>
      </c>
      <c r="D8580" s="5"/>
    </row>
    <row r="8581" spans="3:4" x14ac:dyDescent="0.25">
      <c r="C8581" s="5">
        <v>8571</v>
      </c>
      <c r="D8581" s="5"/>
    </row>
    <row r="8582" spans="3:4" x14ac:dyDescent="0.25">
      <c r="C8582" s="5">
        <v>8572</v>
      </c>
      <c r="D8582" s="5"/>
    </row>
    <row r="8583" spans="3:4" x14ac:dyDescent="0.25">
      <c r="C8583" s="5">
        <v>8573</v>
      </c>
      <c r="D8583" s="5"/>
    </row>
    <row r="8584" spans="3:4" x14ac:dyDescent="0.25">
      <c r="C8584" s="5">
        <v>8574</v>
      </c>
      <c r="D8584" s="5"/>
    </row>
    <row r="8585" spans="3:4" x14ac:dyDescent="0.25">
      <c r="C8585" s="5">
        <v>8575</v>
      </c>
      <c r="D8585" s="5"/>
    </row>
    <row r="8586" spans="3:4" x14ac:dyDescent="0.25">
      <c r="C8586" s="5">
        <v>8576</v>
      </c>
      <c r="D8586" s="5"/>
    </row>
    <row r="8587" spans="3:4" x14ac:dyDescent="0.25">
      <c r="C8587" s="5">
        <v>8577</v>
      </c>
      <c r="D8587" s="5"/>
    </row>
    <row r="8588" spans="3:4" x14ac:dyDescent="0.25">
      <c r="C8588" s="5">
        <v>8578</v>
      </c>
      <c r="D8588" s="5"/>
    </row>
    <row r="8589" spans="3:4" x14ac:dyDescent="0.25">
      <c r="C8589" s="5">
        <v>8579</v>
      </c>
      <c r="D8589" s="5"/>
    </row>
    <row r="8590" spans="3:4" x14ac:dyDescent="0.25">
      <c r="C8590" s="5">
        <v>8580</v>
      </c>
      <c r="D8590" s="5"/>
    </row>
    <row r="8591" spans="3:4" x14ac:dyDescent="0.25">
      <c r="C8591" s="5">
        <v>8581</v>
      </c>
      <c r="D8591" s="5"/>
    </row>
    <row r="8592" spans="3:4" x14ac:dyDescent="0.25">
      <c r="C8592" s="5">
        <v>8582</v>
      </c>
      <c r="D8592" s="5"/>
    </row>
    <row r="8593" spans="3:4" x14ac:dyDescent="0.25">
      <c r="C8593" s="5">
        <v>8583</v>
      </c>
      <c r="D8593" s="5"/>
    </row>
    <row r="8594" spans="3:4" x14ac:dyDescent="0.25">
      <c r="C8594" s="5">
        <v>8584</v>
      </c>
      <c r="D8594" s="5"/>
    </row>
    <row r="8595" spans="3:4" x14ac:dyDescent="0.25">
      <c r="C8595" s="5">
        <v>8585</v>
      </c>
      <c r="D8595" s="5"/>
    </row>
    <row r="8596" spans="3:4" x14ac:dyDescent="0.25">
      <c r="C8596" s="5">
        <v>8586</v>
      </c>
      <c r="D8596" s="5"/>
    </row>
    <row r="8597" spans="3:4" x14ac:dyDescent="0.25">
      <c r="C8597" s="5">
        <v>8587</v>
      </c>
      <c r="D8597" s="5"/>
    </row>
    <row r="8598" spans="3:4" x14ac:dyDescent="0.25">
      <c r="C8598" s="5">
        <v>8588</v>
      </c>
      <c r="D8598" s="5"/>
    </row>
    <row r="8599" spans="3:4" x14ac:dyDescent="0.25">
      <c r="C8599" s="5">
        <v>8589</v>
      </c>
      <c r="D8599" s="5"/>
    </row>
    <row r="8600" spans="3:4" x14ac:dyDescent="0.25">
      <c r="C8600" s="5">
        <v>8590</v>
      </c>
      <c r="D8600" s="5"/>
    </row>
    <row r="8601" spans="3:4" x14ac:dyDescent="0.25">
      <c r="C8601" s="5">
        <v>8591</v>
      </c>
      <c r="D8601" s="5"/>
    </row>
    <row r="8602" spans="3:4" x14ac:dyDescent="0.25">
      <c r="C8602" s="5">
        <v>8592</v>
      </c>
      <c r="D8602" s="5"/>
    </row>
    <row r="8603" spans="3:4" x14ac:dyDescent="0.25">
      <c r="C8603" s="5">
        <v>8593</v>
      </c>
      <c r="D8603" s="5"/>
    </row>
    <row r="8604" spans="3:4" x14ac:dyDescent="0.25">
      <c r="C8604" s="5">
        <v>8594</v>
      </c>
      <c r="D8604" s="5"/>
    </row>
    <row r="8605" spans="3:4" x14ac:dyDescent="0.25">
      <c r="C8605" s="5">
        <v>8595</v>
      </c>
      <c r="D8605" s="5"/>
    </row>
    <row r="8606" spans="3:4" x14ac:dyDescent="0.25">
      <c r="C8606" s="5">
        <v>8596</v>
      </c>
      <c r="D8606" s="5"/>
    </row>
    <row r="8607" spans="3:4" x14ac:dyDescent="0.25">
      <c r="C8607" s="5">
        <v>8597</v>
      </c>
      <c r="D8607" s="5"/>
    </row>
    <row r="8608" spans="3:4" x14ac:dyDescent="0.25">
      <c r="C8608" s="5">
        <v>8598</v>
      </c>
      <c r="D8608" s="5"/>
    </row>
    <row r="8609" spans="3:4" x14ac:dyDescent="0.25">
      <c r="C8609" s="5">
        <v>8599</v>
      </c>
      <c r="D8609" s="5"/>
    </row>
    <row r="8610" spans="3:4" x14ac:dyDescent="0.25">
      <c r="C8610" s="5">
        <v>8600</v>
      </c>
      <c r="D8610" s="5"/>
    </row>
    <row r="8611" spans="3:4" x14ac:dyDescent="0.25">
      <c r="C8611" s="5">
        <v>8601</v>
      </c>
      <c r="D8611" s="5"/>
    </row>
    <row r="8612" spans="3:4" x14ac:dyDescent="0.25">
      <c r="C8612" s="5">
        <v>8602</v>
      </c>
      <c r="D8612" s="5"/>
    </row>
    <row r="8613" spans="3:4" x14ac:dyDescent="0.25">
      <c r="C8613" s="5">
        <v>8603</v>
      </c>
      <c r="D8613" s="5"/>
    </row>
    <row r="8614" spans="3:4" x14ac:dyDescent="0.25">
      <c r="C8614" s="5">
        <v>8604</v>
      </c>
      <c r="D8614" s="5"/>
    </row>
    <row r="8615" spans="3:4" x14ac:dyDescent="0.25">
      <c r="C8615" s="5">
        <v>8605</v>
      </c>
      <c r="D8615" s="5"/>
    </row>
    <row r="8616" spans="3:4" x14ac:dyDescent="0.25">
      <c r="C8616" s="5">
        <v>8606</v>
      </c>
      <c r="D8616" s="5"/>
    </row>
    <row r="8617" spans="3:4" x14ac:dyDescent="0.25">
      <c r="C8617" s="5">
        <v>8607</v>
      </c>
      <c r="D8617" s="5"/>
    </row>
    <row r="8618" spans="3:4" x14ac:dyDescent="0.25">
      <c r="C8618" s="5">
        <v>8608</v>
      </c>
      <c r="D8618" s="5"/>
    </row>
    <row r="8619" spans="3:4" x14ac:dyDescent="0.25">
      <c r="C8619" s="5">
        <v>8609</v>
      </c>
      <c r="D8619" s="5"/>
    </row>
    <row r="8620" spans="3:4" x14ac:dyDescent="0.25">
      <c r="C8620" s="5">
        <v>8610</v>
      </c>
      <c r="D8620" s="5"/>
    </row>
    <row r="8621" spans="3:4" x14ac:dyDescent="0.25">
      <c r="C8621" s="5">
        <v>8611</v>
      </c>
      <c r="D8621" s="5"/>
    </row>
    <row r="8622" spans="3:4" x14ac:dyDescent="0.25">
      <c r="C8622" s="5">
        <v>8612</v>
      </c>
      <c r="D8622" s="5"/>
    </row>
    <row r="8623" spans="3:4" x14ac:dyDescent="0.25">
      <c r="C8623" s="5">
        <v>8613</v>
      </c>
      <c r="D8623" s="5"/>
    </row>
    <row r="8624" spans="3:4" x14ac:dyDescent="0.25">
      <c r="C8624" s="5">
        <v>8614</v>
      </c>
      <c r="D8624" s="5"/>
    </row>
    <row r="8625" spans="3:4" x14ac:dyDescent="0.25">
      <c r="C8625" s="5">
        <v>8615</v>
      </c>
      <c r="D8625" s="5"/>
    </row>
    <row r="8626" spans="3:4" x14ac:dyDescent="0.25">
      <c r="C8626" s="5">
        <v>8616</v>
      </c>
      <c r="D8626" s="5"/>
    </row>
    <row r="8627" spans="3:4" x14ac:dyDescent="0.25">
      <c r="C8627" s="5">
        <v>8617</v>
      </c>
      <c r="D8627" s="5"/>
    </row>
    <row r="8628" spans="3:4" x14ac:dyDescent="0.25">
      <c r="C8628" s="5">
        <v>8618</v>
      </c>
      <c r="D8628" s="5"/>
    </row>
    <row r="8629" spans="3:4" x14ac:dyDescent="0.25">
      <c r="C8629" s="5">
        <v>8619</v>
      </c>
      <c r="D8629" s="5"/>
    </row>
    <row r="8630" spans="3:4" x14ac:dyDescent="0.25">
      <c r="C8630" s="5">
        <v>8620</v>
      </c>
      <c r="D8630" s="5"/>
    </row>
    <row r="8631" spans="3:4" x14ac:dyDescent="0.25">
      <c r="C8631" s="5">
        <v>8621</v>
      </c>
      <c r="D8631" s="5"/>
    </row>
    <row r="8632" spans="3:4" x14ac:dyDescent="0.25">
      <c r="C8632" s="5">
        <v>8622</v>
      </c>
      <c r="D8632" s="5"/>
    </row>
    <row r="8633" spans="3:4" x14ac:dyDescent="0.25">
      <c r="C8633" s="5">
        <v>8623</v>
      </c>
      <c r="D8633" s="5"/>
    </row>
    <row r="8634" spans="3:4" x14ac:dyDescent="0.25">
      <c r="C8634" s="5">
        <v>8624</v>
      </c>
      <c r="D8634" s="5"/>
    </row>
    <row r="8635" spans="3:4" x14ac:dyDescent="0.25">
      <c r="C8635" s="5">
        <v>8625</v>
      </c>
      <c r="D8635" s="5"/>
    </row>
    <row r="8636" spans="3:4" x14ac:dyDescent="0.25">
      <c r="C8636" s="5">
        <v>8626</v>
      </c>
      <c r="D8636" s="5"/>
    </row>
    <row r="8637" spans="3:4" x14ac:dyDescent="0.25">
      <c r="C8637" s="5">
        <v>8627</v>
      </c>
      <c r="D8637" s="5"/>
    </row>
    <row r="8638" spans="3:4" x14ac:dyDescent="0.25">
      <c r="C8638" s="5">
        <v>8628</v>
      </c>
      <c r="D8638" s="5"/>
    </row>
    <row r="8639" spans="3:4" x14ac:dyDescent="0.25">
      <c r="C8639" s="5">
        <v>8629</v>
      </c>
      <c r="D8639" s="5"/>
    </row>
    <row r="8640" spans="3:4" x14ac:dyDescent="0.25">
      <c r="C8640" s="5">
        <v>8630</v>
      </c>
      <c r="D8640" s="5"/>
    </row>
    <row r="8641" spans="3:4" x14ac:dyDescent="0.25">
      <c r="C8641" s="5">
        <v>8631</v>
      </c>
      <c r="D8641" s="5"/>
    </row>
    <row r="8642" spans="3:4" x14ac:dyDescent="0.25">
      <c r="C8642" s="5">
        <v>8632</v>
      </c>
      <c r="D8642" s="5"/>
    </row>
    <row r="8643" spans="3:4" x14ac:dyDescent="0.25">
      <c r="C8643" s="5">
        <v>8633</v>
      </c>
      <c r="D8643" s="5"/>
    </row>
    <row r="8644" spans="3:4" x14ac:dyDescent="0.25">
      <c r="C8644" s="5">
        <v>8634</v>
      </c>
      <c r="D8644" s="5"/>
    </row>
    <row r="8645" spans="3:4" x14ac:dyDescent="0.25">
      <c r="C8645" s="5">
        <v>8635</v>
      </c>
      <c r="D8645" s="5"/>
    </row>
    <row r="8646" spans="3:4" x14ac:dyDescent="0.25">
      <c r="C8646" s="5">
        <v>8636</v>
      </c>
      <c r="D8646" s="5"/>
    </row>
    <row r="8647" spans="3:4" x14ac:dyDescent="0.25">
      <c r="C8647" s="5">
        <v>8637</v>
      </c>
      <c r="D8647" s="5"/>
    </row>
    <row r="8648" spans="3:4" x14ac:dyDescent="0.25">
      <c r="C8648" s="5">
        <v>8638</v>
      </c>
      <c r="D8648" s="5"/>
    </row>
    <row r="8649" spans="3:4" x14ac:dyDescent="0.25">
      <c r="C8649" s="5">
        <v>8639</v>
      </c>
      <c r="D8649" s="5"/>
    </row>
    <row r="8650" spans="3:4" x14ac:dyDescent="0.25">
      <c r="C8650" s="5">
        <v>8640</v>
      </c>
      <c r="D8650" s="5"/>
    </row>
    <row r="8651" spans="3:4" x14ac:dyDescent="0.25">
      <c r="C8651" s="5">
        <v>8641</v>
      </c>
      <c r="D8651" s="5"/>
    </row>
    <row r="8652" spans="3:4" x14ac:dyDescent="0.25">
      <c r="C8652" s="5">
        <v>8642</v>
      </c>
      <c r="D8652" s="5"/>
    </row>
    <row r="8653" spans="3:4" x14ac:dyDescent="0.25">
      <c r="C8653" s="5">
        <v>8643</v>
      </c>
      <c r="D8653" s="5"/>
    </row>
    <row r="8654" spans="3:4" x14ac:dyDescent="0.25">
      <c r="C8654" s="5">
        <v>8644</v>
      </c>
      <c r="D8654" s="5"/>
    </row>
    <row r="8655" spans="3:4" x14ac:dyDescent="0.25">
      <c r="C8655" s="5">
        <v>8645</v>
      </c>
      <c r="D8655" s="5"/>
    </row>
    <row r="8656" spans="3:4" x14ac:dyDescent="0.25">
      <c r="C8656" s="5">
        <v>8646</v>
      </c>
      <c r="D8656" s="5"/>
    </row>
    <row r="8657" spans="3:4" x14ac:dyDescent="0.25">
      <c r="C8657" s="5">
        <v>8647</v>
      </c>
      <c r="D8657" s="5"/>
    </row>
    <row r="8658" spans="3:4" x14ac:dyDescent="0.25">
      <c r="C8658" s="5">
        <v>8648</v>
      </c>
      <c r="D8658" s="5"/>
    </row>
    <row r="8659" spans="3:4" x14ac:dyDescent="0.25">
      <c r="C8659" s="5">
        <v>8649</v>
      </c>
      <c r="D8659" s="5"/>
    </row>
    <row r="8660" spans="3:4" x14ac:dyDescent="0.25">
      <c r="C8660" s="5">
        <v>8650</v>
      </c>
      <c r="D8660" s="5"/>
    </row>
    <row r="8661" spans="3:4" x14ac:dyDescent="0.25">
      <c r="C8661" s="5">
        <v>8651</v>
      </c>
      <c r="D8661" s="5"/>
    </row>
    <row r="8662" spans="3:4" x14ac:dyDescent="0.25">
      <c r="C8662" s="5">
        <v>8652</v>
      </c>
      <c r="D8662" s="5"/>
    </row>
    <row r="8663" spans="3:4" x14ac:dyDescent="0.25">
      <c r="C8663" s="5">
        <v>8653</v>
      </c>
      <c r="D8663" s="5"/>
    </row>
    <row r="8664" spans="3:4" x14ac:dyDescent="0.25">
      <c r="C8664" s="5">
        <v>8654</v>
      </c>
      <c r="D8664" s="5"/>
    </row>
    <row r="8665" spans="3:4" x14ac:dyDescent="0.25">
      <c r="C8665" s="5">
        <v>8655</v>
      </c>
      <c r="D8665" s="5"/>
    </row>
    <row r="8666" spans="3:4" x14ac:dyDescent="0.25">
      <c r="C8666" s="5">
        <v>8656</v>
      </c>
      <c r="D8666" s="5"/>
    </row>
    <row r="8667" spans="3:4" x14ac:dyDescent="0.25">
      <c r="C8667" s="5">
        <v>8657</v>
      </c>
      <c r="D8667" s="5"/>
    </row>
    <row r="8668" spans="3:4" x14ac:dyDescent="0.25">
      <c r="C8668" s="5">
        <v>8658</v>
      </c>
      <c r="D8668" s="5"/>
    </row>
    <row r="8669" spans="3:4" x14ac:dyDescent="0.25">
      <c r="C8669" s="5">
        <v>8659</v>
      </c>
      <c r="D8669" s="5"/>
    </row>
    <row r="8670" spans="3:4" x14ac:dyDescent="0.25">
      <c r="C8670" s="5">
        <v>8660</v>
      </c>
      <c r="D8670" s="5"/>
    </row>
    <row r="8671" spans="3:4" x14ac:dyDescent="0.25">
      <c r="C8671" s="5">
        <v>8661</v>
      </c>
      <c r="D8671" s="5"/>
    </row>
    <row r="8672" spans="3:4" x14ac:dyDescent="0.25">
      <c r="C8672" s="5">
        <v>8662</v>
      </c>
      <c r="D8672" s="5"/>
    </row>
    <row r="8673" spans="3:4" x14ac:dyDescent="0.25">
      <c r="C8673" s="5">
        <v>8663</v>
      </c>
      <c r="D8673" s="5"/>
    </row>
    <row r="8674" spans="3:4" x14ac:dyDescent="0.25">
      <c r="C8674" s="5">
        <v>8664</v>
      </c>
      <c r="D8674" s="5"/>
    </row>
    <row r="8675" spans="3:4" x14ac:dyDescent="0.25">
      <c r="C8675" s="5">
        <v>8665</v>
      </c>
      <c r="D8675" s="5"/>
    </row>
    <row r="8676" spans="3:4" x14ac:dyDescent="0.25">
      <c r="C8676" s="5">
        <v>8666</v>
      </c>
      <c r="D8676" s="5"/>
    </row>
    <row r="8677" spans="3:4" x14ac:dyDescent="0.25">
      <c r="C8677" s="5">
        <v>8667</v>
      </c>
      <c r="D8677" s="5"/>
    </row>
    <row r="8678" spans="3:4" x14ac:dyDescent="0.25">
      <c r="C8678" s="5">
        <v>8668</v>
      </c>
      <c r="D8678" s="5"/>
    </row>
    <row r="8679" spans="3:4" x14ac:dyDescent="0.25">
      <c r="C8679" s="5">
        <v>8669</v>
      </c>
      <c r="D8679" s="5"/>
    </row>
    <row r="8680" spans="3:4" x14ac:dyDescent="0.25">
      <c r="C8680" s="5">
        <v>8670</v>
      </c>
      <c r="D8680" s="5"/>
    </row>
    <row r="8681" spans="3:4" x14ac:dyDescent="0.25">
      <c r="C8681" s="5">
        <v>8671</v>
      </c>
      <c r="D8681" s="5"/>
    </row>
    <row r="8682" spans="3:4" x14ac:dyDescent="0.25">
      <c r="C8682" s="5">
        <v>8672</v>
      </c>
      <c r="D8682" s="5"/>
    </row>
    <row r="8683" spans="3:4" x14ac:dyDescent="0.25">
      <c r="C8683" s="5">
        <v>8673</v>
      </c>
      <c r="D8683" s="5"/>
    </row>
    <row r="8684" spans="3:4" x14ac:dyDescent="0.25">
      <c r="C8684" s="5">
        <v>8674</v>
      </c>
      <c r="D8684" s="5"/>
    </row>
    <row r="8685" spans="3:4" x14ac:dyDescent="0.25">
      <c r="C8685" s="5">
        <v>8675</v>
      </c>
      <c r="D8685" s="5"/>
    </row>
    <row r="8686" spans="3:4" x14ac:dyDescent="0.25">
      <c r="C8686" s="5">
        <v>8676</v>
      </c>
      <c r="D8686" s="5"/>
    </row>
    <row r="8687" spans="3:4" x14ac:dyDescent="0.25">
      <c r="C8687" s="5">
        <v>8677</v>
      </c>
      <c r="D8687" s="5"/>
    </row>
    <row r="8688" spans="3:4" x14ac:dyDescent="0.25">
      <c r="C8688" s="5">
        <v>8678</v>
      </c>
      <c r="D8688" s="5"/>
    </row>
    <row r="8689" spans="3:4" x14ac:dyDescent="0.25">
      <c r="C8689" s="5">
        <v>8679</v>
      </c>
      <c r="D8689" s="5"/>
    </row>
    <row r="8690" spans="3:4" x14ac:dyDescent="0.25">
      <c r="C8690" s="5">
        <v>8680</v>
      </c>
      <c r="D8690" s="5"/>
    </row>
    <row r="8691" spans="3:4" x14ac:dyDescent="0.25">
      <c r="C8691" s="5">
        <v>8681</v>
      </c>
      <c r="D8691" s="5"/>
    </row>
    <row r="8692" spans="3:4" x14ac:dyDescent="0.25">
      <c r="C8692" s="5">
        <v>8682</v>
      </c>
      <c r="D8692" s="5"/>
    </row>
    <row r="8693" spans="3:4" x14ac:dyDescent="0.25">
      <c r="C8693" s="5">
        <v>8683</v>
      </c>
      <c r="D8693" s="5"/>
    </row>
    <row r="8694" spans="3:4" x14ac:dyDescent="0.25">
      <c r="C8694" s="5">
        <v>8684</v>
      </c>
      <c r="D8694" s="5"/>
    </row>
    <row r="8695" spans="3:4" x14ac:dyDescent="0.25">
      <c r="C8695" s="5">
        <v>8685</v>
      </c>
      <c r="D8695" s="5"/>
    </row>
    <row r="8696" spans="3:4" x14ac:dyDescent="0.25">
      <c r="C8696" s="5">
        <v>8686</v>
      </c>
      <c r="D8696" s="5"/>
    </row>
    <row r="8697" spans="3:4" x14ac:dyDescent="0.25">
      <c r="C8697" s="5">
        <v>8687</v>
      </c>
      <c r="D8697" s="5"/>
    </row>
    <row r="8698" spans="3:4" x14ac:dyDescent="0.25">
      <c r="C8698" s="5">
        <v>8688</v>
      </c>
      <c r="D8698" s="5"/>
    </row>
    <row r="8699" spans="3:4" x14ac:dyDescent="0.25">
      <c r="C8699" s="5">
        <v>8689</v>
      </c>
      <c r="D8699" s="5"/>
    </row>
    <row r="8700" spans="3:4" x14ac:dyDescent="0.25">
      <c r="C8700" s="5">
        <v>8690</v>
      </c>
      <c r="D8700" s="5"/>
    </row>
    <row r="8701" spans="3:4" x14ac:dyDescent="0.25">
      <c r="C8701" s="5">
        <v>8691</v>
      </c>
      <c r="D8701" s="5"/>
    </row>
    <row r="8702" spans="3:4" x14ac:dyDescent="0.25">
      <c r="C8702" s="5">
        <v>8692</v>
      </c>
      <c r="D8702" s="5"/>
    </row>
    <row r="8703" spans="3:4" x14ac:dyDescent="0.25">
      <c r="C8703" s="5">
        <v>8693</v>
      </c>
      <c r="D8703" s="5"/>
    </row>
    <row r="8704" spans="3:4" x14ac:dyDescent="0.25">
      <c r="C8704" s="5">
        <v>8694</v>
      </c>
      <c r="D8704" s="5"/>
    </row>
    <row r="8705" spans="3:4" x14ac:dyDescent="0.25">
      <c r="C8705" s="5">
        <v>8695</v>
      </c>
      <c r="D8705" s="5"/>
    </row>
    <row r="8706" spans="3:4" x14ac:dyDescent="0.25">
      <c r="C8706" s="5">
        <v>8696</v>
      </c>
      <c r="D8706" s="5"/>
    </row>
    <row r="8707" spans="3:4" x14ac:dyDescent="0.25">
      <c r="C8707" s="5">
        <v>8697</v>
      </c>
      <c r="D8707" s="5"/>
    </row>
    <row r="8708" spans="3:4" x14ac:dyDescent="0.25">
      <c r="C8708" s="5">
        <v>8698</v>
      </c>
      <c r="D8708" s="5"/>
    </row>
    <row r="8709" spans="3:4" x14ac:dyDescent="0.25">
      <c r="C8709" s="5">
        <v>8699</v>
      </c>
      <c r="D8709" s="5"/>
    </row>
    <row r="8710" spans="3:4" x14ac:dyDescent="0.25">
      <c r="C8710" s="5">
        <v>8700</v>
      </c>
      <c r="D8710" s="5"/>
    </row>
    <row r="8711" spans="3:4" x14ac:dyDescent="0.25">
      <c r="C8711" s="5">
        <v>8701</v>
      </c>
      <c r="D8711" s="5"/>
    </row>
    <row r="8712" spans="3:4" x14ac:dyDescent="0.25">
      <c r="C8712" s="5">
        <v>8702</v>
      </c>
      <c r="D8712" s="5"/>
    </row>
    <row r="8713" spans="3:4" x14ac:dyDescent="0.25">
      <c r="C8713" s="5">
        <v>8703</v>
      </c>
      <c r="D8713" s="5"/>
    </row>
    <row r="8714" spans="3:4" x14ac:dyDescent="0.25">
      <c r="C8714" s="5">
        <v>8704</v>
      </c>
      <c r="D8714" s="5"/>
    </row>
    <row r="8715" spans="3:4" x14ac:dyDescent="0.25">
      <c r="C8715" s="5">
        <v>8705</v>
      </c>
      <c r="D8715" s="5"/>
    </row>
    <row r="8716" spans="3:4" x14ac:dyDescent="0.25">
      <c r="C8716" s="5">
        <v>8706</v>
      </c>
      <c r="D8716" s="5"/>
    </row>
    <row r="8717" spans="3:4" x14ac:dyDescent="0.25">
      <c r="C8717" s="5">
        <v>8707</v>
      </c>
      <c r="D8717" s="5"/>
    </row>
    <row r="8718" spans="3:4" x14ac:dyDescent="0.25">
      <c r="C8718" s="5">
        <v>8708</v>
      </c>
      <c r="D8718" s="5"/>
    </row>
    <row r="8719" spans="3:4" x14ac:dyDescent="0.25">
      <c r="C8719" s="5">
        <v>8709</v>
      </c>
      <c r="D8719" s="5"/>
    </row>
    <row r="8720" spans="3:4" x14ac:dyDescent="0.25">
      <c r="C8720" s="5">
        <v>8710</v>
      </c>
      <c r="D8720" s="5"/>
    </row>
    <row r="8721" spans="3:4" x14ac:dyDescent="0.25">
      <c r="C8721" s="5">
        <v>8711</v>
      </c>
      <c r="D8721" s="5"/>
    </row>
    <row r="8722" spans="3:4" x14ac:dyDescent="0.25">
      <c r="C8722" s="5">
        <v>8712</v>
      </c>
      <c r="D8722" s="5"/>
    </row>
    <row r="8723" spans="3:4" x14ac:dyDescent="0.25">
      <c r="C8723" s="5">
        <v>8713</v>
      </c>
      <c r="D8723" s="5"/>
    </row>
    <row r="8724" spans="3:4" x14ac:dyDescent="0.25">
      <c r="C8724" s="5">
        <v>8714</v>
      </c>
      <c r="D8724" s="5"/>
    </row>
    <row r="8725" spans="3:4" x14ac:dyDescent="0.25">
      <c r="C8725" s="5">
        <v>8715</v>
      </c>
      <c r="D8725" s="5"/>
    </row>
    <row r="8726" spans="3:4" x14ac:dyDescent="0.25">
      <c r="C8726" s="5">
        <v>8716</v>
      </c>
      <c r="D8726" s="5"/>
    </row>
    <row r="8727" spans="3:4" x14ac:dyDescent="0.25">
      <c r="C8727" s="5">
        <v>8717</v>
      </c>
      <c r="D8727" s="5"/>
    </row>
    <row r="8728" spans="3:4" x14ac:dyDescent="0.25">
      <c r="C8728" s="5">
        <v>8718</v>
      </c>
      <c r="D8728" s="5"/>
    </row>
    <row r="8729" spans="3:4" x14ac:dyDescent="0.25">
      <c r="C8729" s="5">
        <v>8719</v>
      </c>
      <c r="D8729" s="5"/>
    </row>
    <row r="8730" spans="3:4" x14ac:dyDescent="0.25">
      <c r="C8730" s="5">
        <v>8720</v>
      </c>
      <c r="D8730" s="5"/>
    </row>
    <row r="8731" spans="3:4" x14ac:dyDescent="0.25">
      <c r="C8731" s="5">
        <v>8721</v>
      </c>
      <c r="D8731" s="5"/>
    </row>
    <row r="8732" spans="3:4" x14ac:dyDescent="0.25">
      <c r="C8732" s="5">
        <v>8722</v>
      </c>
      <c r="D8732" s="5"/>
    </row>
    <row r="8733" spans="3:4" x14ac:dyDescent="0.25">
      <c r="C8733" s="5">
        <v>8723</v>
      </c>
      <c r="D8733" s="5"/>
    </row>
    <row r="8734" spans="3:4" x14ac:dyDescent="0.25">
      <c r="C8734" s="5">
        <v>8724</v>
      </c>
      <c r="D8734" s="5"/>
    </row>
    <row r="8735" spans="3:4" x14ac:dyDescent="0.25">
      <c r="C8735" s="5">
        <v>8725</v>
      </c>
      <c r="D8735" s="5"/>
    </row>
    <row r="8736" spans="3:4" x14ac:dyDescent="0.25">
      <c r="C8736" s="5">
        <v>8726</v>
      </c>
      <c r="D8736" s="5"/>
    </row>
    <row r="8737" spans="3:4" x14ac:dyDescent="0.25">
      <c r="C8737" s="5">
        <v>8727</v>
      </c>
      <c r="D8737" s="5"/>
    </row>
    <row r="8738" spans="3:4" x14ac:dyDescent="0.25">
      <c r="C8738" s="5">
        <v>8728</v>
      </c>
      <c r="D8738" s="5"/>
    </row>
    <row r="8739" spans="3:4" x14ac:dyDescent="0.25">
      <c r="C8739" s="5">
        <v>8729</v>
      </c>
      <c r="D8739" s="5"/>
    </row>
    <row r="8740" spans="3:4" x14ac:dyDescent="0.25">
      <c r="C8740" s="5">
        <v>8730</v>
      </c>
      <c r="D8740" s="5"/>
    </row>
    <row r="8741" spans="3:4" x14ac:dyDescent="0.25">
      <c r="C8741" s="5">
        <v>8731</v>
      </c>
      <c r="D8741" s="5"/>
    </row>
    <row r="8742" spans="3:4" x14ac:dyDescent="0.25">
      <c r="C8742" s="5">
        <v>8732</v>
      </c>
      <c r="D8742" s="5"/>
    </row>
    <row r="8743" spans="3:4" x14ac:dyDescent="0.25">
      <c r="C8743" s="5">
        <v>8733</v>
      </c>
      <c r="D8743" s="5"/>
    </row>
    <row r="8744" spans="3:4" x14ac:dyDescent="0.25">
      <c r="C8744" s="5">
        <v>8734</v>
      </c>
      <c r="D8744" s="5"/>
    </row>
    <row r="8745" spans="3:4" x14ac:dyDescent="0.25">
      <c r="C8745" s="5">
        <v>8735</v>
      </c>
      <c r="D8745" s="5"/>
    </row>
    <row r="8746" spans="3:4" x14ac:dyDescent="0.25">
      <c r="C8746" s="5">
        <v>8736</v>
      </c>
      <c r="D8746" s="5"/>
    </row>
    <row r="8747" spans="3:4" x14ac:dyDescent="0.25">
      <c r="C8747" s="5">
        <v>8737</v>
      </c>
      <c r="D8747" s="5"/>
    </row>
    <row r="8748" spans="3:4" x14ac:dyDescent="0.25">
      <c r="C8748" s="5">
        <v>8738</v>
      </c>
      <c r="D8748" s="5"/>
    </row>
    <row r="8749" spans="3:4" x14ac:dyDescent="0.25">
      <c r="C8749" s="5">
        <v>8739</v>
      </c>
      <c r="D8749" s="5"/>
    </row>
    <row r="8750" spans="3:4" x14ac:dyDescent="0.25">
      <c r="C8750" s="5">
        <v>8740</v>
      </c>
      <c r="D8750" s="5"/>
    </row>
    <row r="8751" spans="3:4" x14ac:dyDescent="0.25">
      <c r="C8751" s="5">
        <v>8741</v>
      </c>
      <c r="D8751" s="5"/>
    </row>
    <row r="8752" spans="3:4" x14ac:dyDescent="0.25">
      <c r="C8752" s="5">
        <v>8742</v>
      </c>
      <c r="D8752" s="5"/>
    </row>
    <row r="8753" spans="3:4" x14ac:dyDescent="0.25">
      <c r="C8753" s="5">
        <v>8743</v>
      </c>
      <c r="D8753" s="5"/>
    </row>
    <row r="8754" spans="3:4" x14ac:dyDescent="0.25">
      <c r="C8754" s="5">
        <v>8744</v>
      </c>
      <c r="D8754" s="5"/>
    </row>
    <row r="8755" spans="3:4" x14ac:dyDescent="0.25">
      <c r="C8755" s="5">
        <v>8745</v>
      </c>
      <c r="D8755" s="5"/>
    </row>
    <row r="8756" spans="3:4" x14ac:dyDescent="0.25">
      <c r="C8756" s="5">
        <v>8746</v>
      </c>
      <c r="D8756" s="5"/>
    </row>
    <row r="8757" spans="3:4" x14ac:dyDescent="0.25">
      <c r="C8757" s="5">
        <v>8747</v>
      </c>
      <c r="D8757" s="5"/>
    </row>
    <row r="8758" spans="3:4" x14ac:dyDescent="0.25">
      <c r="C8758" s="5">
        <v>8748</v>
      </c>
      <c r="D8758" s="5"/>
    </row>
    <row r="8759" spans="3:4" x14ac:dyDescent="0.25">
      <c r="C8759" s="5">
        <v>8749</v>
      </c>
      <c r="D8759" s="5"/>
    </row>
    <row r="8760" spans="3:4" x14ac:dyDescent="0.25">
      <c r="C8760" s="5">
        <v>8750</v>
      </c>
      <c r="D8760" s="5"/>
    </row>
    <row r="8761" spans="3:4" x14ac:dyDescent="0.25">
      <c r="C8761" s="5">
        <v>8751</v>
      </c>
      <c r="D8761" s="5"/>
    </row>
    <row r="8762" spans="3:4" x14ac:dyDescent="0.25">
      <c r="C8762" s="5">
        <v>8752</v>
      </c>
      <c r="D8762" s="5"/>
    </row>
    <row r="8763" spans="3:4" x14ac:dyDescent="0.25">
      <c r="C8763" s="5">
        <v>8753</v>
      </c>
      <c r="D8763" s="5"/>
    </row>
    <row r="8764" spans="3:4" x14ac:dyDescent="0.25">
      <c r="C8764" s="5">
        <v>8754</v>
      </c>
      <c r="D8764" s="5"/>
    </row>
    <row r="8765" spans="3:4" x14ac:dyDescent="0.25">
      <c r="C8765" s="5">
        <v>8755</v>
      </c>
      <c r="D8765" s="5"/>
    </row>
    <row r="8766" spans="3:4" x14ac:dyDescent="0.25">
      <c r="C8766" s="5">
        <v>8756</v>
      </c>
      <c r="D8766" s="5"/>
    </row>
    <row r="8767" spans="3:4" x14ac:dyDescent="0.25">
      <c r="C8767" s="5">
        <v>8757</v>
      </c>
      <c r="D8767" s="5"/>
    </row>
    <row r="8768" spans="3:4" x14ac:dyDescent="0.25">
      <c r="C8768" s="5">
        <v>8758</v>
      </c>
      <c r="D8768" s="5"/>
    </row>
    <row r="8769" spans="3:4" x14ac:dyDescent="0.25">
      <c r="C8769" s="5">
        <v>8759</v>
      </c>
      <c r="D8769" s="5"/>
    </row>
    <row r="8770" spans="3:4" x14ac:dyDescent="0.25">
      <c r="C8770" s="5">
        <v>8760</v>
      </c>
      <c r="D8770" s="5"/>
    </row>
    <row r="8771" spans="3:4" x14ac:dyDescent="0.25">
      <c r="C8771" s="5">
        <v>8761</v>
      </c>
      <c r="D8771" s="5"/>
    </row>
    <row r="8772" spans="3:4" x14ac:dyDescent="0.25">
      <c r="C8772" s="5">
        <v>8762</v>
      </c>
      <c r="D8772" s="5"/>
    </row>
    <row r="8773" spans="3:4" x14ac:dyDescent="0.25">
      <c r="C8773" s="5">
        <v>8763</v>
      </c>
      <c r="D8773" s="5"/>
    </row>
    <row r="8774" spans="3:4" x14ac:dyDescent="0.25">
      <c r="C8774" s="5">
        <v>8764</v>
      </c>
      <c r="D8774" s="5"/>
    </row>
    <row r="8775" spans="3:4" x14ac:dyDescent="0.25">
      <c r="C8775" s="5">
        <v>8765</v>
      </c>
      <c r="D8775" s="5"/>
    </row>
    <row r="8776" spans="3:4" x14ac:dyDescent="0.25">
      <c r="C8776" s="5">
        <v>8766</v>
      </c>
      <c r="D8776" s="5"/>
    </row>
    <row r="8777" spans="3:4" x14ac:dyDescent="0.25">
      <c r="C8777" s="5">
        <v>8767</v>
      </c>
      <c r="D8777" s="5"/>
    </row>
    <row r="8778" spans="3:4" x14ac:dyDescent="0.25">
      <c r="C8778" s="5">
        <v>8768</v>
      </c>
      <c r="D8778" s="5"/>
    </row>
    <row r="8779" spans="3:4" x14ac:dyDescent="0.25">
      <c r="C8779" s="5">
        <v>8769</v>
      </c>
      <c r="D8779" s="5"/>
    </row>
    <row r="8780" spans="3:4" x14ac:dyDescent="0.25">
      <c r="C8780" s="5">
        <v>8770</v>
      </c>
      <c r="D8780" s="5"/>
    </row>
    <row r="8781" spans="3:4" x14ac:dyDescent="0.25">
      <c r="C8781" s="5">
        <v>8771</v>
      </c>
      <c r="D8781" s="5"/>
    </row>
    <row r="8782" spans="3:4" x14ac:dyDescent="0.25">
      <c r="C8782" s="5">
        <v>8772</v>
      </c>
      <c r="D8782" s="5"/>
    </row>
    <row r="8783" spans="3:4" x14ac:dyDescent="0.25">
      <c r="C8783" s="5">
        <v>8773</v>
      </c>
      <c r="D8783" s="5"/>
    </row>
    <row r="8784" spans="3:4" x14ac:dyDescent="0.25">
      <c r="C8784" s="5">
        <v>8774</v>
      </c>
      <c r="D8784" s="5"/>
    </row>
    <row r="8785" spans="3:4" x14ac:dyDescent="0.25">
      <c r="C8785" s="5">
        <v>8775</v>
      </c>
      <c r="D8785" s="5"/>
    </row>
    <row r="8786" spans="3:4" x14ac:dyDescent="0.25">
      <c r="C8786" s="5">
        <v>8776</v>
      </c>
      <c r="D8786" s="5"/>
    </row>
    <row r="8787" spans="3:4" x14ac:dyDescent="0.25">
      <c r="C8787" s="5">
        <v>8777</v>
      </c>
      <c r="D8787" s="5"/>
    </row>
    <row r="8788" spans="3:4" x14ac:dyDescent="0.25">
      <c r="C8788" s="5">
        <v>8778</v>
      </c>
      <c r="D8788" s="5"/>
    </row>
    <row r="8789" spans="3:4" x14ac:dyDescent="0.25">
      <c r="C8789" s="5">
        <v>8779</v>
      </c>
      <c r="D8789" s="5"/>
    </row>
    <row r="8790" spans="3:4" x14ac:dyDescent="0.25">
      <c r="C8790" s="5">
        <v>8780</v>
      </c>
      <c r="D8790" s="5"/>
    </row>
    <row r="8791" spans="3:4" x14ac:dyDescent="0.25">
      <c r="C8791" s="5">
        <v>8781</v>
      </c>
      <c r="D8791" s="5"/>
    </row>
    <row r="8792" spans="3:4" x14ac:dyDescent="0.25">
      <c r="C8792" s="5">
        <v>8782</v>
      </c>
      <c r="D8792" s="5"/>
    </row>
    <row r="8793" spans="3:4" x14ac:dyDescent="0.25">
      <c r="C8793" s="5">
        <v>8783</v>
      </c>
      <c r="D8793" s="5"/>
    </row>
    <row r="8794" spans="3:4" x14ac:dyDescent="0.25">
      <c r="C8794" s="5">
        <v>8784</v>
      </c>
      <c r="D8794" s="5"/>
    </row>
    <row r="8795" spans="3:4" x14ac:dyDescent="0.25">
      <c r="C8795" s="5">
        <v>8785</v>
      </c>
      <c r="D8795" s="5"/>
    </row>
    <row r="8796" spans="3:4" x14ac:dyDescent="0.25">
      <c r="C8796" s="5">
        <v>8786</v>
      </c>
      <c r="D8796" s="5"/>
    </row>
    <row r="8797" spans="3:4" x14ac:dyDescent="0.25">
      <c r="C8797" s="5">
        <v>8787</v>
      </c>
      <c r="D8797" s="5"/>
    </row>
    <row r="8798" spans="3:4" x14ac:dyDescent="0.25">
      <c r="C8798" s="5">
        <v>8788</v>
      </c>
      <c r="D8798" s="5"/>
    </row>
    <row r="8799" spans="3:4" x14ac:dyDescent="0.25">
      <c r="C8799" s="5">
        <v>8789</v>
      </c>
      <c r="D8799" s="5"/>
    </row>
    <row r="8800" spans="3:4" x14ac:dyDescent="0.25">
      <c r="C8800" s="5">
        <v>8790</v>
      </c>
      <c r="D8800" s="5"/>
    </row>
    <row r="8801" spans="3:4" x14ac:dyDescent="0.25">
      <c r="C8801" s="5">
        <v>8791</v>
      </c>
      <c r="D8801" s="5"/>
    </row>
    <row r="8802" spans="3:4" x14ac:dyDescent="0.25">
      <c r="C8802" s="5">
        <v>8792</v>
      </c>
      <c r="D8802" s="5"/>
    </row>
    <row r="8803" spans="3:4" x14ac:dyDescent="0.25">
      <c r="C8803" s="5">
        <v>8793</v>
      </c>
      <c r="D8803" s="5"/>
    </row>
    <row r="8804" spans="3:4" x14ac:dyDescent="0.25">
      <c r="C8804" s="5">
        <v>8794</v>
      </c>
      <c r="D8804" s="5"/>
    </row>
    <row r="8805" spans="3:4" x14ac:dyDescent="0.25">
      <c r="C8805" s="5">
        <v>8795</v>
      </c>
      <c r="D8805" s="5"/>
    </row>
    <row r="8806" spans="3:4" x14ac:dyDescent="0.25">
      <c r="C8806" s="5">
        <v>8796</v>
      </c>
      <c r="D8806" s="5"/>
    </row>
    <row r="8807" spans="3:4" x14ac:dyDescent="0.25">
      <c r="C8807" s="5">
        <v>8797</v>
      </c>
      <c r="D8807" s="5"/>
    </row>
    <row r="8808" spans="3:4" x14ac:dyDescent="0.25">
      <c r="C8808" s="5">
        <v>8798</v>
      </c>
      <c r="D8808" s="5"/>
    </row>
    <row r="8809" spans="3:4" x14ac:dyDescent="0.25">
      <c r="C8809" s="5">
        <v>8799</v>
      </c>
      <c r="D8809" s="5"/>
    </row>
    <row r="8810" spans="3:4" x14ac:dyDescent="0.25">
      <c r="C8810" s="5">
        <v>8800</v>
      </c>
      <c r="D8810" s="5"/>
    </row>
    <row r="8811" spans="3:4" x14ac:dyDescent="0.25">
      <c r="C8811" s="5">
        <v>8801</v>
      </c>
      <c r="D8811" s="5"/>
    </row>
    <row r="8812" spans="3:4" x14ac:dyDescent="0.25">
      <c r="C8812" s="5">
        <v>8802</v>
      </c>
      <c r="D8812" s="5"/>
    </row>
    <row r="8813" spans="3:4" x14ac:dyDescent="0.25">
      <c r="C8813" s="5">
        <v>8803</v>
      </c>
      <c r="D8813" s="5"/>
    </row>
    <row r="8814" spans="3:4" x14ac:dyDescent="0.25">
      <c r="C8814" s="5">
        <v>8804</v>
      </c>
      <c r="D8814" s="5"/>
    </row>
    <row r="8815" spans="3:4" x14ac:dyDescent="0.25">
      <c r="C8815" s="5">
        <v>8805</v>
      </c>
      <c r="D8815" s="5"/>
    </row>
    <row r="8816" spans="3:4" x14ac:dyDescent="0.25">
      <c r="C8816" s="5">
        <v>8806</v>
      </c>
      <c r="D8816" s="5"/>
    </row>
    <row r="8817" spans="3:4" x14ac:dyDescent="0.25">
      <c r="C8817" s="5">
        <v>8807</v>
      </c>
      <c r="D8817" s="5"/>
    </row>
    <row r="8818" spans="3:4" x14ac:dyDescent="0.25">
      <c r="C8818" s="5">
        <v>8808</v>
      </c>
      <c r="D8818" s="5"/>
    </row>
    <row r="8819" spans="3:4" x14ac:dyDescent="0.25">
      <c r="C8819" s="5">
        <v>8809</v>
      </c>
      <c r="D8819" s="5"/>
    </row>
    <row r="8820" spans="3:4" x14ac:dyDescent="0.25">
      <c r="C8820" s="5">
        <v>8810</v>
      </c>
      <c r="D8820" s="5"/>
    </row>
    <row r="8821" spans="3:4" x14ac:dyDescent="0.25">
      <c r="C8821" s="5">
        <v>8811</v>
      </c>
      <c r="D8821" s="5"/>
    </row>
    <row r="8822" spans="3:4" x14ac:dyDescent="0.25">
      <c r="C8822" s="5">
        <v>8812</v>
      </c>
      <c r="D8822" s="5"/>
    </row>
    <row r="8823" spans="3:4" x14ac:dyDescent="0.25">
      <c r="C8823" s="5">
        <v>8813</v>
      </c>
      <c r="D8823" s="5"/>
    </row>
    <row r="8824" spans="3:4" x14ac:dyDescent="0.25">
      <c r="C8824" s="5">
        <v>8814</v>
      </c>
      <c r="D8824" s="5"/>
    </row>
    <row r="8825" spans="3:4" x14ac:dyDescent="0.25">
      <c r="C8825" s="5">
        <v>8815</v>
      </c>
      <c r="D8825" s="5"/>
    </row>
    <row r="8826" spans="3:4" x14ac:dyDescent="0.25">
      <c r="C8826" s="5">
        <v>8816</v>
      </c>
      <c r="D8826" s="5"/>
    </row>
    <row r="8827" spans="3:4" x14ac:dyDescent="0.25">
      <c r="C8827" s="5">
        <v>8817</v>
      </c>
      <c r="D8827" s="5"/>
    </row>
    <row r="8828" spans="3:4" x14ac:dyDescent="0.25">
      <c r="C8828" s="5">
        <v>8818</v>
      </c>
      <c r="D8828" s="5"/>
    </row>
    <row r="8829" spans="3:4" x14ac:dyDescent="0.25">
      <c r="C8829" s="5">
        <v>8819</v>
      </c>
      <c r="D8829" s="5"/>
    </row>
    <row r="8830" spans="3:4" x14ac:dyDescent="0.25">
      <c r="C8830" s="5">
        <v>8820</v>
      </c>
      <c r="D8830" s="5"/>
    </row>
    <row r="8831" spans="3:4" x14ac:dyDescent="0.25">
      <c r="C8831" s="5">
        <v>8821</v>
      </c>
      <c r="D8831" s="5"/>
    </row>
    <row r="8832" spans="3:4" x14ac:dyDescent="0.25">
      <c r="C8832" s="5">
        <v>8822</v>
      </c>
      <c r="D8832" s="5"/>
    </row>
    <row r="8833" spans="3:4" x14ac:dyDescent="0.25">
      <c r="C8833" s="5">
        <v>8823</v>
      </c>
      <c r="D8833" s="5"/>
    </row>
    <row r="8834" spans="3:4" x14ac:dyDescent="0.25">
      <c r="C8834" s="5">
        <v>8824</v>
      </c>
      <c r="D8834" s="5"/>
    </row>
    <row r="8835" spans="3:4" x14ac:dyDescent="0.25">
      <c r="C8835" s="5">
        <v>8825</v>
      </c>
      <c r="D8835" s="5"/>
    </row>
    <row r="8836" spans="3:4" x14ac:dyDescent="0.25">
      <c r="C8836" s="5">
        <v>8826</v>
      </c>
      <c r="D8836" s="5"/>
    </row>
    <row r="8837" spans="3:4" x14ac:dyDescent="0.25">
      <c r="C8837" s="5">
        <v>8827</v>
      </c>
      <c r="D8837" s="5"/>
    </row>
    <row r="8838" spans="3:4" x14ac:dyDescent="0.25">
      <c r="C8838" s="5">
        <v>8828</v>
      </c>
      <c r="D8838" s="5"/>
    </row>
    <row r="8839" spans="3:4" x14ac:dyDescent="0.25">
      <c r="C8839" s="5">
        <v>8829</v>
      </c>
      <c r="D8839" s="5"/>
    </row>
    <row r="8840" spans="3:4" x14ac:dyDescent="0.25">
      <c r="C8840" s="5">
        <v>8830</v>
      </c>
      <c r="D8840" s="5"/>
    </row>
    <row r="8841" spans="3:4" x14ac:dyDescent="0.25">
      <c r="C8841" s="5">
        <v>8831</v>
      </c>
      <c r="D8841" s="5"/>
    </row>
    <row r="8842" spans="3:4" x14ac:dyDescent="0.25">
      <c r="C8842" s="5">
        <v>8832</v>
      </c>
      <c r="D8842" s="5"/>
    </row>
    <row r="8843" spans="3:4" x14ac:dyDescent="0.25">
      <c r="C8843" s="5">
        <v>8833</v>
      </c>
      <c r="D8843" s="5"/>
    </row>
    <row r="8844" spans="3:4" x14ac:dyDescent="0.25">
      <c r="C8844" s="5">
        <v>8834</v>
      </c>
      <c r="D8844" s="5"/>
    </row>
    <row r="8845" spans="3:4" x14ac:dyDescent="0.25">
      <c r="C8845" s="5">
        <v>8835</v>
      </c>
      <c r="D8845" s="5"/>
    </row>
    <row r="8846" spans="3:4" x14ac:dyDescent="0.25">
      <c r="C8846" s="5">
        <v>8836</v>
      </c>
      <c r="D8846" s="5"/>
    </row>
    <row r="8847" spans="3:4" x14ac:dyDescent="0.25">
      <c r="C8847" s="5">
        <v>8837</v>
      </c>
      <c r="D8847" s="5"/>
    </row>
    <row r="8848" spans="3:4" x14ac:dyDescent="0.25">
      <c r="C8848" s="5">
        <v>8838</v>
      </c>
      <c r="D8848" s="5"/>
    </row>
    <row r="8849" spans="3:4" x14ac:dyDescent="0.25">
      <c r="C8849" s="5">
        <v>8839</v>
      </c>
      <c r="D8849" s="5"/>
    </row>
    <row r="8850" spans="3:4" x14ac:dyDescent="0.25">
      <c r="C8850" s="5">
        <v>8840</v>
      </c>
      <c r="D8850" s="5"/>
    </row>
    <row r="8851" spans="3:4" x14ac:dyDescent="0.25">
      <c r="C8851" s="5">
        <v>8841</v>
      </c>
      <c r="D8851" s="5"/>
    </row>
    <row r="8852" spans="3:4" x14ac:dyDescent="0.25">
      <c r="C8852" s="5">
        <v>8842</v>
      </c>
      <c r="D8852" s="5"/>
    </row>
    <row r="8853" spans="3:4" x14ac:dyDescent="0.25">
      <c r="C8853" s="5">
        <v>8843</v>
      </c>
      <c r="D8853" s="5"/>
    </row>
    <row r="8854" spans="3:4" x14ac:dyDescent="0.25">
      <c r="C8854" s="5">
        <v>8844</v>
      </c>
      <c r="D8854" s="5"/>
    </row>
    <row r="8855" spans="3:4" x14ac:dyDescent="0.25">
      <c r="C8855" s="5">
        <v>8845</v>
      </c>
      <c r="D8855" s="5"/>
    </row>
    <row r="8856" spans="3:4" x14ac:dyDescent="0.25">
      <c r="C8856" s="5">
        <v>8846</v>
      </c>
      <c r="D8856" s="5"/>
    </row>
    <row r="8857" spans="3:4" x14ac:dyDescent="0.25">
      <c r="C8857" s="5">
        <v>8847</v>
      </c>
      <c r="D8857" s="5"/>
    </row>
    <row r="8858" spans="3:4" x14ac:dyDescent="0.25">
      <c r="C8858" s="5">
        <v>8848</v>
      </c>
      <c r="D8858" s="5"/>
    </row>
    <row r="8859" spans="3:4" x14ac:dyDescent="0.25">
      <c r="C8859" s="5">
        <v>8849</v>
      </c>
      <c r="D8859" s="5"/>
    </row>
    <row r="8860" spans="3:4" x14ac:dyDescent="0.25">
      <c r="C8860" s="5">
        <v>8850</v>
      </c>
      <c r="D8860" s="5"/>
    </row>
    <row r="8861" spans="3:4" x14ac:dyDescent="0.25">
      <c r="C8861" s="5">
        <v>8851</v>
      </c>
      <c r="D8861" s="5"/>
    </row>
    <row r="8862" spans="3:4" x14ac:dyDescent="0.25">
      <c r="C8862" s="5">
        <v>8852</v>
      </c>
      <c r="D8862" s="5"/>
    </row>
    <row r="8863" spans="3:4" x14ac:dyDescent="0.25">
      <c r="C8863" s="5">
        <v>8853</v>
      </c>
      <c r="D8863" s="5"/>
    </row>
    <row r="8864" spans="3:4" x14ac:dyDescent="0.25">
      <c r="C8864" s="5">
        <v>8854</v>
      </c>
      <c r="D8864" s="5"/>
    </row>
    <row r="8865" spans="3:4" x14ac:dyDescent="0.25">
      <c r="C8865" s="5">
        <v>8855</v>
      </c>
      <c r="D8865" s="5"/>
    </row>
    <row r="8866" spans="3:4" x14ac:dyDescent="0.25">
      <c r="C8866" s="5">
        <v>8856</v>
      </c>
      <c r="D8866" s="5"/>
    </row>
    <row r="8867" spans="3:4" x14ac:dyDescent="0.25">
      <c r="C8867" s="5">
        <v>8857</v>
      </c>
      <c r="D8867" s="5"/>
    </row>
    <row r="8868" spans="3:4" x14ac:dyDescent="0.25">
      <c r="C8868" s="5">
        <v>8858</v>
      </c>
      <c r="D8868" s="5"/>
    </row>
    <row r="8869" spans="3:4" x14ac:dyDescent="0.25">
      <c r="C8869" s="5">
        <v>8859</v>
      </c>
      <c r="D8869" s="5"/>
    </row>
    <row r="8870" spans="3:4" x14ac:dyDescent="0.25">
      <c r="C8870" s="5">
        <v>8860</v>
      </c>
      <c r="D8870" s="5"/>
    </row>
    <row r="8871" spans="3:4" x14ac:dyDescent="0.25">
      <c r="C8871" s="5">
        <v>8861</v>
      </c>
      <c r="D8871" s="5"/>
    </row>
    <row r="8872" spans="3:4" x14ac:dyDescent="0.25">
      <c r="C8872" s="5">
        <v>8862</v>
      </c>
      <c r="D8872" s="5"/>
    </row>
    <row r="8873" spans="3:4" x14ac:dyDescent="0.25">
      <c r="C8873" s="5">
        <v>8863</v>
      </c>
      <c r="D8873" s="5"/>
    </row>
    <row r="8874" spans="3:4" x14ac:dyDescent="0.25">
      <c r="C8874" s="5">
        <v>8864</v>
      </c>
      <c r="D8874" s="5"/>
    </row>
    <row r="8875" spans="3:4" x14ac:dyDescent="0.25">
      <c r="C8875" s="5">
        <v>8865</v>
      </c>
      <c r="D8875" s="5"/>
    </row>
    <row r="8876" spans="3:4" x14ac:dyDescent="0.25">
      <c r="C8876" s="5">
        <v>8866</v>
      </c>
      <c r="D8876" s="5"/>
    </row>
    <row r="8877" spans="3:4" x14ac:dyDescent="0.25">
      <c r="C8877" s="5">
        <v>8867</v>
      </c>
      <c r="D8877" s="5"/>
    </row>
    <row r="8878" spans="3:4" x14ac:dyDescent="0.25">
      <c r="C8878" s="5">
        <v>8868</v>
      </c>
      <c r="D8878" s="5"/>
    </row>
    <row r="8879" spans="3:4" x14ac:dyDescent="0.25">
      <c r="C8879" s="5">
        <v>8869</v>
      </c>
      <c r="D8879" s="5"/>
    </row>
    <row r="8880" spans="3:4" x14ac:dyDescent="0.25">
      <c r="C8880" s="5">
        <v>8870</v>
      </c>
      <c r="D8880" s="5"/>
    </row>
    <row r="8881" spans="3:4" x14ac:dyDescent="0.25">
      <c r="C8881" s="5">
        <v>8871</v>
      </c>
      <c r="D8881" s="5"/>
    </row>
    <row r="8882" spans="3:4" x14ac:dyDescent="0.25">
      <c r="C8882" s="5">
        <v>8872</v>
      </c>
      <c r="D8882" s="5"/>
    </row>
    <row r="8883" spans="3:4" x14ac:dyDescent="0.25">
      <c r="C8883" s="5">
        <v>8873</v>
      </c>
      <c r="D8883" s="5"/>
    </row>
    <row r="8884" spans="3:4" x14ac:dyDescent="0.25">
      <c r="C8884" s="5">
        <v>8874</v>
      </c>
      <c r="D8884" s="5"/>
    </row>
    <row r="8885" spans="3:4" x14ac:dyDescent="0.25">
      <c r="C8885" s="5">
        <v>8875</v>
      </c>
      <c r="D8885" s="5"/>
    </row>
    <row r="8886" spans="3:4" x14ac:dyDescent="0.25">
      <c r="C8886" s="5">
        <v>8876</v>
      </c>
      <c r="D8886" s="5"/>
    </row>
    <row r="8887" spans="3:4" x14ac:dyDescent="0.25">
      <c r="C8887" s="5">
        <v>8877</v>
      </c>
      <c r="D8887" s="5"/>
    </row>
    <row r="8888" spans="3:4" x14ac:dyDescent="0.25">
      <c r="C8888" s="5">
        <v>8878</v>
      </c>
      <c r="D8888" s="5"/>
    </row>
    <row r="8889" spans="3:4" x14ac:dyDescent="0.25">
      <c r="C8889" s="5">
        <v>8879</v>
      </c>
      <c r="D8889" s="5"/>
    </row>
    <row r="8890" spans="3:4" x14ac:dyDescent="0.25">
      <c r="C8890" s="5">
        <v>8880</v>
      </c>
      <c r="D8890" s="5"/>
    </row>
  </sheetData>
  <sheetProtection password="C06F" sheet="1" objects="1" scenarios="1" selectLockedCells="1"/>
  <mergeCells count="2">
    <mergeCell ref="C4:D4"/>
    <mergeCell ref="E7:F7"/>
  </mergeCells>
  <conditionalFormatting sqref="E9:E12 E14:E207">
    <cfRule type="cellIs" dxfId="31" priority="13" operator="lessThan">
      <formula>5.2</formula>
    </cfRule>
    <cfRule type="cellIs" dxfId="30" priority="14" operator="between">
      <formula>5.2</formula>
      <formula>6.6</formula>
    </cfRule>
    <cfRule type="cellIs" dxfId="29" priority="15" operator="greaterThan">
      <formula>6.6</formula>
    </cfRule>
  </conditionalFormatting>
  <conditionalFormatting sqref="E13">
    <cfRule type="cellIs" dxfId="28" priority="1" operator="lessThan">
      <formula>5.2</formula>
    </cfRule>
    <cfRule type="cellIs" dxfId="27" priority="2" operator="between">
      <formula>5.2</formula>
      <formula>6.6</formula>
    </cfRule>
    <cfRule type="cellIs" dxfId="26" priority="3" operator="greaterThan">
      <formula>6.6</formula>
    </cfRule>
  </conditionalFormatting>
  <dataValidations count="1">
    <dataValidation type="list" allowBlank="1" showInputMessage="1" showErrorMessage="1" sqref="C9:C207">
      <formula1>nomes</formula1>
    </dataValidation>
  </dataValidation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K300"/>
  <sheetViews>
    <sheetView showGridLines="0" zoomScale="99" zoomScaleNormal="99" workbookViewId="0">
      <selection activeCell="C8" sqref="C8"/>
    </sheetView>
  </sheetViews>
  <sheetFormatPr defaultRowHeight="15" x14ac:dyDescent="0.25"/>
  <cols>
    <col min="3" max="3" width="10" style="3" bestFit="1" customWidth="1"/>
    <col min="4" max="5" width="9.140625" style="3"/>
    <col min="7" max="7" width="14.7109375" customWidth="1"/>
    <col min="8" max="8" width="21.42578125" bestFit="1" customWidth="1"/>
    <col min="9" max="9" width="25.5703125" bestFit="1" customWidth="1"/>
    <col min="10" max="10" width="24.140625" bestFit="1" customWidth="1"/>
    <col min="11" max="11" width="17.28515625" bestFit="1" customWidth="1"/>
  </cols>
  <sheetData>
    <row r="2" spans="3:11" ht="15.75" customHeight="1" x14ac:dyDescent="0.25">
      <c r="F2" s="4"/>
    </row>
    <row r="3" spans="3:11" ht="15.75" customHeight="1" x14ac:dyDescent="0.25">
      <c r="C3" s="71" t="s">
        <v>54</v>
      </c>
      <c r="D3" s="71" t="s">
        <v>53</v>
      </c>
      <c r="E3" s="71" t="s">
        <v>26</v>
      </c>
      <c r="F3" s="50"/>
    </row>
    <row r="4" spans="3:11" ht="15.75" customHeight="1" x14ac:dyDescent="0.25">
      <c r="C4" s="105" t="s">
        <v>92</v>
      </c>
      <c r="D4" s="60">
        <f>VLOOKUP(C4,'Dados do rebanho'!$A$7:$B$130,2,0)</f>
        <v>2</v>
      </c>
      <c r="E4" s="105">
        <v>5</v>
      </c>
      <c r="F4" s="51"/>
    </row>
    <row r="5" spans="3:11" x14ac:dyDescent="0.25">
      <c r="C5" s="105" t="s">
        <v>86</v>
      </c>
      <c r="D5" s="60">
        <f>VLOOKUP(C5,'Dados do rebanho'!$A$7:$B$130,2,0)</f>
        <v>6</v>
      </c>
      <c r="E5" s="105">
        <v>3</v>
      </c>
      <c r="F5" s="3"/>
    </row>
    <row r="6" spans="3:11" x14ac:dyDescent="0.25">
      <c r="C6" s="105" t="s">
        <v>91</v>
      </c>
      <c r="D6" s="60">
        <f>VLOOKUP(C6,'Dados do rebanho'!$A$7:$B$130,2,0)</f>
        <v>1</v>
      </c>
      <c r="E6" s="105">
        <v>3.5</v>
      </c>
      <c r="F6" s="3"/>
      <c r="G6" s="1"/>
      <c r="H6" s="1"/>
      <c r="I6" s="1"/>
      <c r="J6" s="1"/>
      <c r="K6" s="1"/>
    </row>
    <row r="7" spans="3:11" x14ac:dyDescent="0.25">
      <c r="C7" s="105" t="s">
        <v>88</v>
      </c>
      <c r="D7" s="60">
        <f>VLOOKUP(C7,'Dados do rebanho'!$A$7:$B$130,2,0)</f>
        <v>8</v>
      </c>
      <c r="E7" s="105">
        <v>4</v>
      </c>
      <c r="F7" s="3"/>
      <c r="G7" s="63"/>
      <c r="H7" s="63"/>
      <c r="I7" s="66"/>
      <c r="J7" s="66"/>
      <c r="K7" s="64"/>
    </row>
    <row r="8" spans="3:11" x14ac:dyDescent="0.25">
      <c r="C8" s="105" t="s">
        <v>85</v>
      </c>
      <c r="D8" s="60">
        <f>VLOOKUP(C8,'Dados do rebanho'!$A$7:$B$130,2,0)</f>
        <v>5</v>
      </c>
      <c r="E8" s="105">
        <v>3.2</v>
      </c>
      <c r="F8" s="3"/>
      <c r="G8" s="63"/>
      <c r="H8" s="63"/>
      <c r="I8" s="66"/>
      <c r="J8" s="66"/>
      <c r="K8" s="64"/>
    </row>
    <row r="9" spans="3:11" x14ac:dyDescent="0.25">
      <c r="C9" s="105" t="s">
        <v>93</v>
      </c>
      <c r="D9" s="60">
        <f>VLOOKUP(C9,'Dados do rebanho'!$A$7:$B$130,2,0)</f>
        <v>3</v>
      </c>
      <c r="E9" s="105">
        <v>3</v>
      </c>
      <c r="F9" s="3"/>
      <c r="G9" s="143" t="s">
        <v>27</v>
      </c>
      <c r="H9" s="143" t="s">
        <v>28</v>
      </c>
      <c r="I9" s="2" t="s">
        <v>29</v>
      </c>
      <c r="J9" s="2" t="s">
        <v>31</v>
      </c>
      <c r="K9" s="142" t="s">
        <v>33</v>
      </c>
    </row>
    <row r="10" spans="3:11" x14ac:dyDescent="0.25">
      <c r="C10" s="105" t="s">
        <v>87</v>
      </c>
      <c r="D10" s="60">
        <f>VLOOKUP(C10,'Dados do rebanho'!$A$7:$B$130,2,0)</f>
        <v>7</v>
      </c>
      <c r="E10" s="105">
        <v>3.1</v>
      </c>
      <c r="F10" s="3"/>
      <c r="G10" s="143"/>
      <c r="H10" s="143"/>
      <c r="I10" s="2" t="s">
        <v>30</v>
      </c>
      <c r="J10" s="2" t="s">
        <v>32</v>
      </c>
      <c r="K10" s="142"/>
    </row>
    <row r="11" spans="3:11" x14ac:dyDescent="0.25">
      <c r="C11" s="105" t="s">
        <v>94</v>
      </c>
      <c r="D11" s="60">
        <f>VLOOKUP(C11,'Dados do rebanho'!$A$7:$B$130,2,0)</f>
        <v>4</v>
      </c>
      <c r="E11" s="105">
        <v>2</v>
      </c>
      <c r="F11" s="3"/>
    </row>
    <row r="12" spans="3:11" x14ac:dyDescent="0.25">
      <c r="C12" s="105" t="s">
        <v>89</v>
      </c>
      <c r="D12" s="60">
        <f>VLOOKUP(C12,'Dados do rebanho'!$A$7:$B$130,2,0)</f>
        <v>9</v>
      </c>
      <c r="E12" s="105">
        <v>3</v>
      </c>
      <c r="F12" s="3"/>
    </row>
    <row r="13" spans="3:11" x14ac:dyDescent="0.25">
      <c r="C13" s="105" t="s">
        <v>90</v>
      </c>
      <c r="D13" s="60">
        <f>VLOOKUP(C13,'Dados do rebanho'!$A$7:$B$130,2,0)</f>
        <v>10</v>
      </c>
      <c r="E13" s="105">
        <v>4</v>
      </c>
      <c r="F13" s="3"/>
    </row>
    <row r="14" spans="3:11" x14ac:dyDescent="0.25">
      <c r="C14" s="105"/>
      <c r="D14" s="60" t="e">
        <f>VLOOKUP(C14,'Dados do rebanho'!$A$7:$B$130,2,0)</f>
        <v>#N/A</v>
      </c>
      <c r="E14" s="105"/>
      <c r="F14" s="3"/>
    </row>
    <row r="15" spans="3:11" x14ac:dyDescent="0.25">
      <c r="C15" s="105"/>
      <c r="D15" s="60" t="e">
        <f>VLOOKUP(C15,'Dados do rebanho'!$A$7:$B$130,2,0)</f>
        <v>#N/A</v>
      </c>
      <c r="E15" s="105"/>
      <c r="F15" s="3"/>
    </row>
    <row r="16" spans="3:11" x14ac:dyDescent="0.25">
      <c r="C16" s="105"/>
      <c r="D16" s="60" t="e">
        <f>VLOOKUP(C16,'Dados do rebanho'!$A$7:$B$130,2,0)</f>
        <v>#N/A</v>
      </c>
      <c r="E16" s="105"/>
      <c r="F16" s="3"/>
    </row>
    <row r="17" spans="3:6" x14ac:dyDescent="0.25">
      <c r="C17" s="105"/>
      <c r="D17" s="60" t="e">
        <f>VLOOKUP(C17,'Dados do rebanho'!$A$7:$B$130,2,0)</f>
        <v>#N/A</v>
      </c>
      <c r="E17" s="105"/>
      <c r="F17" s="3"/>
    </row>
    <row r="18" spans="3:6" x14ac:dyDescent="0.25">
      <c r="C18" s="105"/>
      <c r="D18" s="60" t="e">
        <f>VLOOKUP(C18,'Dados do rebanho'!$A$7:$B$130,2,0)</f>
        <v>#N/A</v>
      </c>
      <c r="E18" s="105"/>
      <c r="F18" s="3"/>
    </row>
    <row r="19" spans="3:6" x14ac:dyDescent="0.25">
      <c r="C19" s="105"/>
      <c r="D19" s="60" t="e">
        <f>VLOOKUP(C19,'Dados do rebanho'!$A$7:$B$130,2,0)</f>
        <v>#N/A</v>
      </c>
      <c r="E19" s="105"/>
      <c r="F19" s="3"/>
    </row>
    <row r="20" spans="3:6" x14ac:dyDescent="0.25">
      <c r="C20" s="105"/>
      <c r="D20" s="60" t="e">
        <f>VLOOKUP(C20,'Dados do rebanho'!$A$7:$B$130,2,0)</f>
        <v>#N/A</v>
      </c>
      <c r="E20" s="105"/>
      <c r="F20" s="3"/>
    </row>
    <row r="21" spans="3:6" x14ac:dyDescent="0.25">
      <c r="C21" s="105"/>
      <c r="D21" s="60" t="e">
        <f>VLOOKUP(C21,'Dados do rebanho'!$A$7:$B$130,2,0)</f>
        <v>#N/A</v>
      </c>
      <c r="E21" s="105"/>
      <c r="F21" s="3"/>
    </row>
    <row r="22" spans="3:6" x14ac:dyDescent="0.25">
      <c r="C22" s="105"/>
      <c r="D22" s="60" t="e">
        <f>VLOOKUP(C22,'Dados do rebanho'!$A$7:$B$130,2,0)</f>
        <v>#N/A</v>
      </c>
      <c r="E22" s="105"/>
    </row>
    <row r="23" spans="3:6" x14ac:dyDescent="0.25">
      <c r="C23" s="105"/>
      <c r="D23" s="60" t="e">
        <f>VLOOKUP(C23,'Dados do rebanho'!$A$7:$B$130,2,0)</f>
        <v>#N/A</v>
      </c>
      <c r="E23" s="105"/>
    </row>
    <row r="24" spans="3:6" x14ac:dyDescent="0.25">
      <c r="C24" s="105"/>
      <c r="D24" s="60" t="e">
        <f>VLOOKUP(C24,'Dados do rebanho'!$A$7:$B$130,2,0)</f>
        <v>#N/A</v>
      </c>
      <c r="E24" s="105"/>
    </row>
    <row r="25" spans="3:6" x14ac:dyDescent="0.25">
      <c r="C25" s="105"/>
      <c r="D25" s="60" t="e">
        <f>VLOOKUP(C25,'Dados do rebanho'!$A$7:$B$130,2,0)</f>
        <v>#N/A</v>
      </c>
      <c r="E25" s="105"/>
    </row>
    <row r="26" spans="3:6" x14ac:dyDescent="0.25">
      <c r="C26" s="105"/>
      <c r="D26" s="60" t="e">
        <f>VLOOKUP(C26,'Dados do rebanho'!$A$7:$B$130,2,0)</f>
        <v>#N/A</v>
      </c>
      <c r="E26" s="105"/>
    </row>
    <row r="27" spans="3:6" x14ac:dyDescent="0.25">
      <c r="C27" s="105"/>
      <c r="D27" s="60" t="e">
        <f>VLOOKUP(C27,'Dados do rebanho'!$A$7:$B$130,2,0)</f>
        <v>#N/A</v>
      </c>
      <c r="E27" s="105"/>
    </row>
    <row r="28" spans="3:6" x14ac:dyDescent="0.25">
      <c r="C28" s="105"/>
      <c r="D28" s="60" t="e">
        <f>VLOOKUP(C28,'Dados do rebanho'!$A$7:$B$130,2,0)</f>
        <v>#N/A</v>
      </c>
      <c r="E28" s="105"/>
    </row>
    <row r="29" spans="3:6" x14ac:dyDescent="0.25">
      <c r="C29" s="105"/>
      <c r="D29" s="60" t="e">
        <f>VLOOKUP(C29,'Dados do rebanho'!$A$7:$B$130,2,0)</f>
        <v>#N/A</v>
      </c>
      <c r="E29" s="105"/>
    </row>
    <row r="30" spans="3:6" x14ac:dyDescent="0.25">
      <c r="C30" s="105"/>
      <c r="D30" s="60" t="e">
        <f>VLOOKUP(C30,'Dados do rebanho'!$A$7:$B$130,2,0)</f>
        <v>#N/A</v>
      </c>
      <c r="E30" s="105"/>
    </row>
    <row r="31" spans="3:6" x14ac:dyDescent="0.25">
      <c r="C31" s="105"/>
      <c r="D31" s="60" t="e">
        <f>VLOOKUP(C31,'Dados do rebanho'!$A$7:$B$130,2,0)</f>
        <v>#N/A</v>
      </c>
      <c r="E31" s="105"/>
    </row>
    <row r="32" spans="3:6" x14ac:dyDescent="0.25">
      <c r="C32" s="105"/>
      <c r="D32" s="60" t="e">
        <f>VLOOKUP(C32,'Dados do rebanho'!$A$7:$B$130,2,0)</f>
        <v>#N/A</v>
      </c>
      <c r="E32" s="105"/>
    </row>
    <row r="33" spans="3:5" x14ac:dyDescent="0.25">
      <c r="C33" s="105"/>
      <c r="D33" s="60" t="e">
        <f>VLOOKUP(C33,'Dados do rebanho'!$A$7:$B$130,2,0)</f>
        <v>#N/A</v>
      </c>
      <c r="E33" s="105"/>
    </row>
    <row r="34" spans="3:5" x14ac:dyDescent="0.25">
      <c r="C34" s="105"/>
      <c r="D34" s="60" t="e">
        <f>VLOOKUP(C34,'Dados do rebanho'!$A$7:$B$130,2,0)</f>
        <v>#N/A</v>
      </c>
      <c r="E34" s="105"/>
    </row>
    <row r="35" spans="3:5" x14ac:dyDescent="0.25">
      <c r="C35" s="105"/>
      <c r="D35" s="60" t="e">
        <f>VLOOKUP(C35,'Dados do rebanho'!$A$7:$B$130,2,0)</f>
        <v>#N/A</v>
      </c>
      <c r="E35" s="105"/>
    </row>
    <row r="36" spans="3:5" x14ac:dyDescent="0.25">
      <c r="C36" s="105"/>
      <c r="D36" s="60" t="e">
        <f>VLOOKUP(C36,'Dados do rebanho'!$A$7:$B$130,2,0)</f>
        <v>#N/A</v>
      </c>
      <c r="E36" s="105"/>
    </row>
    <row r="37" spans="3:5" x14ac:dyDescent="0.25">
      <c r="C37" s="105"/>
      <c r="D37" s="60" t="e">
        <f>VLOOKUP(C37,'Dados do rebanho'!$A$7:$B$130,2,0)</f>
        <v>#N/A</v>
      </c>
      <c r="E37" s="105"/>
    </row>
    <row r="38" spans="3:5" x14ac:dyDescent="0.25">
      <c r="C38" s="105"/>
      <c r="D38" s="60" t="e">
        <f>VLOOKUP(C38,'Dados do rebanho'!$A$7:$B$130,2,0)</f>
        <v>#N/A</v>
      </c>
      <c r="E38" s="105"/>
    </row>
    <row r="39" spans="3:5" x14ac:dyDescent="0.25">
      <c r="C39" s="105"/>
      <c r="D39" s="60" t="e">
        <f>VLOOKUP(C39,'Dados do rebanho'!$A$7:$B$130,2,0)</f>
        <v>#N/A</v>
      </c>
      <c r="E39" s="105"/>
    </row>
    <row r="40" spans="3:5" x14ac:dyDescent="0.25">
      <c r="C40" s="105"/>
      <c r="D40" s="60" t="e">
        <f>VLOOKUP(C40,'Dados do rebanho'!$A$7:$B$130,2,0)</f>
        <v>#N/A</v>
      </c>
      <c r="E40" s="105"/>
    </row>
    <row r="41" spans="3:5" x14ac:dyDescent="0.25">
      <c r="C41" s="105"/>
      <c r="D41" s="60" t="e">
        <f>VLOOKUP(C41,'Dados do rebanho'!$A$7:$B$130,2,0)</f>
        <v>#N/A</v>
      </c>
      <c r="E41" s="105"/>
    </row>
    <row r="42" spans="3:5" x14ac:dyDescent="0.25">
      <c r="C42" s="105"/>
      <c r="D42" s="60" t="e">
        <f>VLOOKUP(C42,'Dados do rebanho'!$A$7:$B$130,2,0)</f>
        <v>#N/A</v>
      </c>
      <c r="E42" s="105"/>
    </row>
    <row r="43" spans="3:5" x14ac:dyDescent="0.25">
      <c r="C43" s="105"/>
      <c r="D43" s="60" t="e">
        <f>VLOOKUP(C43,'Dados do rebanho'!$A$7:$B$130,2,0)</f>
        <v>#N/A</v>
      </c>
      <c r="E43" s="105"/>
    </row>
    <row r="44" spans="3:5" x14ac:dyDescent="0.25">
      <c r="C44" s="105"/>
      <c r="D44" s="60" t="e">
        <f>VLOOKUP(C44,'Dados do rebanho'!$A$7:$B$130,2,0)</f>
        <v>#N/A</v>
      </c>
      <c r="E44" s="105"/>
    </row>
    <row r="45" spans="3:5" x14ac:dyDescent="0.25">
      <c r="C45" s="105"/>
      <c r="D45" s="60" t="e">
        <f>VLOOKUP(C45,'Dados do rebanho'!$A$7:$B$130,2,0)</f>
        <v>#N/A</v>
      </c>
      <c r="E45" s="105"/>
    </row>
    <row r="46" spans="3:5" x14ac:dyDescent="0.25">
      <c r="C46" s="105"/>
      <c r="D46" s="60" t="e">
        <f>VLOOKUP(C46,'Dados do rebanho'!$A$7:$B$130,2,0)</f>
        <v>#N/A</v>
      </c>
      <c r="E46" s="105"/>
    </row>
    <row r="47" spans="3:5" x14ac:dyDescent="0.25">
      <c r="C47" s="105"/>
      <c r="D47" s="60" t="e">
        <f>VLOOKUP(C47,'Dados do rebanho'!$A$7:$B$130,2,0)</f>
        <v>#N/A</v>
      </c>
      <c r="E47" s="105"/>
    </row>
    <row r="48" spans="3:5" x14ac:dyDescent="0.25">
      <c r="C48" s="105"/>
      <c r="D48" s="60" t="e">
        <f>VLOOKUP(C48,'Dados do rebanho'!$A$7:$B$130,2,0)</f>
        <v>#N/A</v>
      </c>
      <c r="E48" s="105"/>
    </row>
    <row r="49" spans="3:5" x14ac:dyDescent="0.25">
      <c r="C49" s="105"/>
      <c r="D49" s="60" t="e">
        <f>VLOOKUP(C49,'Dados do rebanho'!$A$7:$B$130,2,0)</f>
        <v>#N/A</v>
      </c>
      <c r="E49" s="105"/>
    </row>
    <row r="50" spans="3:5" x14ac:dyDescent="0.25">
      <c r="C50" s="105"/>
      <c r="D50" s="60" t="e">
        <f>VLOOKUP(C50,'Dados do rebanho'!$A$7:$B$130,2,0)</f>
        <v>#N/A</v>
      </c>
      <c r="E50" s="105"/>
    </row>
    <row r="51" spans="3:5" x14ac:dyDescent="0.25">
      <c r="C51" s="105"/>
      <c r="D51" s="60" t="e">
        <f>VLOOKUP(C51,'Dados do rebanho'!$A$7:$B$130,2,0)</f>
        <v>#N/A</v>
      </c>
      <c r="E51" s="105"/>
    </row>
    <row r="52" spans="3:5" x14ac:dyDescent="0.25">
      <c r="C52" s="105"/>
      <c r="D52" s="60" t="e">
        <f>VLOOKUP(C52,'Dados do rebanho'!$A$7:$B$130,2,0)</f>
        <v>#N/A</v>
      </c>
      <c r="E52" s="105"/>
    </row>
    <row r="53" spans="3:5" x14ac:dyDescent="0.25">
      <c r="C53" s="105"/>
      <c r="D53" s="60" t="e">
        <f>VLOOKUP(C53,'Dados do rebanho'!$A$7:$B$130,2,0)</f>
        <v>#N/A</v>
      </c>
      <c r="E53" s="105"/>
    </row>
    <row r="54" spans="3:5" x14ac:dyDescent="0.25">
      <c r="C54" s="105"/>
      <c r="D54" s="60" t="e">
        <f>VLOOKUP(C54,'Dados do rebanho'!$A$7:$B$130,2,0)</f>
        <v>#N/A</v>
      </c>
      <c r="E54" s="105"/>
    </row>
    <row r="55" spans="3:5" x14ac:dyDescent="0.25">
      <c r="C55" s="105"/>
      <c r="D55" s="60" t="e">
        <f>VLOOKUP(C55,'Dados do rebanho'!$A$7:$B$130,2,0)</f>
        <v>#N/A</v>
      </c>
      <c r="E55" s="105"/>
    </row>
    <row r="56" spans="3:5" x14ac:dyDescent="0.25">
      <c r="C56" s="105"/>
      <c r="D56" s="60" t="e">
        <f>VLOOKUP(C56,'Dados do rebanho'!$A$7:$B$130,2,0)</f>
        <v>#N/A</v>
      </c>
      <c r="E56" s="105"/>
    </row>
    <row r="57" spans="3:5" x14ac:dyDescent="0.25">
      <c r="C57" s="105"/>
      <c r="D57" s="60" t="e">
        <f>VLOOKUP(C57,'Dados do rebanho'!$A$7:$B$130,2,0)</f>
        <v>#N/A</v>
      </c>
      <c r="E57" s="105"/>
    </row>
    <row r="58" spans="3:5" x14ac:dyDescent="0.25">
      <c r="C58" s="105"/>
      <c r="D58" s="60" t="e">
        <f>VLOOKUP(C58,'Dados do rebanho'!$A$7:$B$130,2,0)</f>
        <v>#N/A</v>
      </c>
      <c r="E58" s="105"/>
    </row>
    <row r="59" spans="3:5" x14ac:dyDescent="0.25">
      <c r="C59" s="105"/>
      <c r="D59" s="60" t="e">
        <f>VLOOKUP(C59,'Dados do rebanho'!$A$7:$B$130,2,0)</f>
        <v>#N/A</v>
      </c>
      <c r="E59" s="105"/>
    </row>
    <row r="60" spans="3:5" x14ac:dyDescent="0.25">
      <c r="C60" s="105"/>
      <c r="D60" s="60" t="e">
        <f>VLOOKUP(C60,'Dados do rebanho'!$A$7:$B$130,2,0)</f>
        <v>#N/A</v>
      </c>
      <c r="E60" s="105"/>
    </row>
    <row r="61" spans="3:5" x14ac:dyDescent="0.25">
      <c r="C61" s="105"/>
      <c r="D61" s="60" t="e">
        <f>VLOOKUP(C61,'Dados do rebanho'!$A$7:$B$130,2,0)</f>
        <v>#N/A</v>
      </c>
      <c r="E61" s="105"/>
    </row>
    <row r="62" spans="3:5" x14ac:dyDescent="0.25">
      <c r="C62" s="105"/>
      <c r="D62" s="60" t="e">
        <f>VLOOKUP(C62,'Dados do rebanho'!$A$7:$B$130,2,0)</f>
        <v>#N/A</v>
      </c>
      <c r="E62" s="105"/>
    </row>
    <row r="63" spans="3:5" x14ac:dyDescent="0.25">
      <c r="C63" s="105"/>
      <c r="D63" s="60" t="e">
        <f>VLOOKUP(C63,'Dados do rebanho'!$A$7:$B$130,2,0)</f>
        <v>#N/A</v>
      </c>
      <c r="E63" s="105"/>
    </row>
    <row r="64" spans="3:5" x14ac:dyDescent="0.25">
      <c r="C64" s="105"/>
      <c r="D64" s="60" t="e">
        <f>VLOOKUP(C64,'Dados do rebanho'!$A$7:$B$130,2,0)</f>
        <v>#N/A</v>
      </c>
      <c r="E64" s="105"/>
    </row>
    <row r="65" spans="3:5" x14ac:dyDescent="0.25">
      <c r="C65" s="105"/>
      <c r="D65" s="60" t="e">
        <f>VLOOKUP(C65,'Dados do rebanho'!$A$7:$B$130,2,0)</f>
        <v>#N/A</v>
      </c>
      <c r="E65" s="105"/>
    </row>
    <row r="66" spans="3:5" x14ac:dyDescent="0.25">
      <c r="C66" s="105"/>
      <c r="D66" s="60" t="e">
        <f>VLOOKUP(C66,'Dados do rebanho'!$A$7:$B$130,2,0)</f>
        <v>#N/A</v>
      </c>
      <c r="E66" s="105"/>
    </row>
    <row r="67" spans="3:5" x14ac:dyDescent="0.25">
      <c r="C67" s="105"/>
      <c r="D67" s="60" t="e">
        <f>VLOOKUP(C67,'Dados do rebanho'!$A$7:$B$130,2,0)</f>
        <v>#N/A</v>
      </c>
      <c r="E67" s="105"/>
    </row>
    <row r="68" spans="3:5" x14ac:dyDescent="0.25">
      <c r="C68" s="105"/>
      <c r="D68" s="60" t="e">
        <f>VLOOKUP(C68,'Dados do rebanho'!$A$7:$B$130,2,0)</f>
        <v>#N/A</v>
      </c>
      <c r="E68" s="105"/>
    </row>
    <row r="69" spans="3:5" x14ac:dyDescent="0.25">
      <c r="C69" s="105"/>
      <c r="D69" s="60" t="e">
        <f>VLOOKUP(C69,'Dados do rebanho'!$A$7:$B$130,2,0)</f>
        <v>#N/A</v>
      </c>
      <c r="E69" s="105"/>
    </row>
    <row r="70" spans="3:5" x14ac:dyDescent="0.25">
      <c r="C70" s="105"/>
      <c r="D70" s="60" t="e">
        <f>VLOOKUP(C70,'Dados do rebanho'!$A$7:$B$130,2,0)</f>
        <v>#N/A</v>
      </c>
      <c r="E70" s="105"/>
    </row>
    <row r="71" spans="3:5" x14ac:dyDescent="0.25">
      <c r="C71" s="105"/>
      <c r="D71" s="60" t="e">
        <f>VLOOKUP(C71,'Dados do rebanho'!$A$7:$B$130,2,0)</f>
        <v>#N/A</v>
      </c>
      <c r="E71" s="105"/>
    </row>
    <row r="72" spans="3:5" x14ac:dyDescent="0.25">
      <c r="C72" s="105"/>
      <c r="D72" s="60" t="e">
        <f>VLOOKUP(C72,'Dados do rebanho'!$A$7:$B$130,2,0)</f>
        <v>#N/A</v>
      </c>
      <c r="E72" s="105"/>
    </row>
    <row r="73" spans="3:5" x14ac:dyDescent="0.25">
      <c r="C73" s="105"/>
      <c r="D73" s="60" t="e">
        <f>VLOOKUP(C73,'Dados do rebanho'!$A$7:$B$130,2,0)</f>
        <v>#N/A</v>
      </c>
      <c r="E73" s="105"/>
    </row>
    <row r="74" spans="3:5" x14ac:dyDescent="0.25">
      <c r="C74" s="105"/>
      <c r="D74" s="60" t="e">
        <f>VLOOKUP(C74,'Dados do rebanho'!$A$7:$B$130,2,0)</f>
        <v>#N/A</v>
      </c>
      <c r="E74" s="105"/>
    </row>
    <row r="75" spans="3:5" x14ac:dyDescent="0.25">
      <c r="C75" s="105"/>
      <c r="D75" s="60" t="e">
        <f>VLOOKUP(C75,'Dados do rebanho'!$A$7:$B$130,2,0)</f>
        <v>#N/A</v>
      </c>
      <c r="E75" s="105"/>
    </row>
    <row r="76" spans="3:5" x14ac:dyDescent="0.25">
      <c r="C76" s="105"/>
      <c r="D76" s="60" t="e">
        <f>VLOOKUP(C76,'Dados do rebanho'!$A$7:$B$130,2,0)</f>
        <v>#N/A</v>
      </c>
      <c r="E76" s="105"/>
    </row>
    <row r="77" spans="3:5" x14ac:dyDescent="0.25">
      <c r="C77" s="105"/>
      <c r="D77" s="60" t="e">
        <f>VLOOKUP(C77,'Dados do rebanho'!$A$7:$B$130,2,0)</f>
        <v>#N/A</v>
      </c>
      <c r="E77" s="105"/>
    </row>
    <row r="78" spans="3:5" x14ac:dyDescent="0.25">
      <c r="C78" s="105"/>
      <c r="D78" s="60" t="e">
        <f>VLOOKUP(C78,'Dados do rebanho'!$A$7:$B$130,2,0)</f>
        <v>#N/A</v>
      </c>
      <c r="E78" s="105"/>
    </row>
    <row r="79" spans="3:5" x14ac:dyDescent="0.25">
      <c r="C79" s="105"/>
      <c r="D79" s="60" t="e">
        <f>VLOOKUP(C79,'Dados do rebanho'!$A$7:$B$130,2,0)</f>
        <v>#N/A</v>
      </c>
      <c r="E79" s="105"/>
    </row>
    <row r="80" spans="3:5" x14ac:dyDescent="0.25">
      <c r="C80" s="105"/>
      <c r="D80" s="60" t="e">
        <f>VLOOKUP(C80,'Dados do rebanho'!$A$7:$B$130,2,0)</f>
        <v>#N/A</v>
      </c>
      <c r="E80" s="105"/>
    </row>
    <row r="81" spans="3:5" x14ac:dyDescent="0.25">
      <c r="C81" s="105"/>
      <c r="D81" s="60" t="e">
        <f>VLOOKUP(C81,'Dados do rebanho'!$A$7:$B$130,2,0)</f>
        <v>#N/A</v>
      </c>
      <c r="E81" s="105"/>
    </row>
    <row r="82" spans="3:5" x14ac:dyDescent="0.25">
      <c r="C82" s="105"/>
      <c r="D82" s="60" t="e">
        <f>VLOOKUP(C82,'Dados do rebanho'!$A$7:$B$130,2,0)</f>
        <v>#N/A</v>
      </c>
      <c r="E82" s="105"/>
    </row>
    <row r="83" spans="3:5" x14ac:dyDescent="0.25">
      <c r="C83" s="105"/>
      <c r="D83" s="60" t="e">
        <f>VLOOKUP(C83,'Dados do rebanho'!$A$7:$B$130,2,0)</f>
        <v>#N/A</v>
      </c>
      <c r="E83" s="105"/>
    </row>
    <row r="84" spans="3:5" x14ac:dyDescent="0.25">
      <c r="C84" s="105"/>
      <c r="D84" s="60" t="e">
        <f>VLOOKUP(C84,'Dados do rebanho'!$A$7:$B$130,2,0)</f>
        <v>#N/A</v>
      </c>
      <c r="E84" s="105"/>
    </row>
    <row r="85" spans="3:5" x14ac:dyDescent="0.25">
      <c r="C85" s="105"/>
      <c r="D85" s="60" t="e">
        <f>VLOOKUP(C85,'Dados do rebanho'!$A$7:$B$130,2,0)</f>
        <v>#N/A</v>
      </c>
      <c r="E85" s="105"/>
    </row>
    <row r="86" spans="3:5" x14ac:dyDescent="0.25">
      <c r="C86" s="105"/>
      <c r="D86" s="60" t="e">
        <f>VLOOKUP(C86,'Dados do rebanho'!$A$7:$B$130,2,0)</f>
        <v>#N/A</v>
      </c>
      <c r="E86" s="105"/>
    </row>
    <row r="87" spans="3:5" x14ac:dyDescent="0.25">
      <c r="C87" s="105"/>
      <c r="D87" s="60" t="e">
        <f>VLOOKUP(C87,'Dados do rebanho'!$A$7:$B$130,2,0)</f>
        <v>#N/A</v>
      </c>
      <c r="E87" s="105"/>
    </row>
    <row r="88" spans="3:5" x14ac:dyDescent="0.25">
      <c r="C88" s="105"/>
      <c r="D88" s="60" t="e">
        <f>VLOOKUP(C88,'Dados do rebanho'!$A$7:$B$130,2,0)</f>
        <v>#N/A</v>
      </c>
      <c r="E88" s="105"/>
    </row>
    <row r="89" spans="3:5" x14ac:dyDescent="0.25">
      <c r="C89" s="105"/>
      <c r="D89" s="60" t="e">
        <f>VLOOKUP(C89,'Dados do rebanho'!$A$7:$B$130,2,0)</f>
        <v>#N/A</v>
      </c>
      <c r="E89" s="105"/>
    </row>
    <row r="90" spans="3:5" x14ac:dyDescent="0.25">
      <c r="C90" s="105"/>
      <c r="D90" s="60" t="e">
        <f>VLOOKUP(C90,'Dados do rebanho'!$A$7:$B$130,2,0)</f>
        <v>#N/A</v>
      </c>
      <c r="E90" s="105"/>
    </row>
    <row r="91" spans="3:5" x14ac:dyDescent="0.25">
      <c r="C91" s="105"/>
      <c r="D91" s="60" t="e">
        <f>VLOOKUP(C91,'Dados do rebanho'!$A$7:$B$130,2,0)</f>
        <v>#N/A</v>
      </c>
      <c r="E91" s="105"/>
    </row>
    <row r="92" spans="3:5" x14ac:dyDescent="0.25">
      <c r="C92" s="105"/>
      <c r="D92" s="60" t="e">
        <f>VLOOKUP(C92,'Dados do rebanho'!$A$7:$B$130,2,0)</f>
        <v>#N/A</v>
      </c>
      <c r="E92" s="105"/>
    </row>
    <row r="93" spans="3:5" x14ac:dyDescent="0.25">
      <c r="C93" s="105"/>
      <c r="D93" s="60" t="e">
        <f>VLOOKUP(C93,'Dados do rebanho'!$A$7:$B$130,2,0)</f>
        <v>#N/A</v>
      </c>
      <c r="E93" s="105"/>
    </row>
    <row r="94" spans="3:5" x14ac:dyDescent="0.25">
      <c r="C94" s="105"/>
      <c r="D94" s="60" t="e">
        <f>VLOOKUP(C94,'Dados do rebanho'!$A$7:$B$130,2,0)</f>
        <v>#N/A</v>
      </c>
      <c r="E94" s="105"/>
    </row>
    <row r="95" spans="3:5" x14ac:dyDescent="0.25">
      <c r="C95" s="105"/>
      <c r="D95" s="60" t="e">
        <f>VLOOKUP(C95,'Dados do rebanho'!$A$7:$B$130,2,0)</f>
        <v>#N/A</v>
      </c>
      <c r="E95" s="105"/>
    </row>
    <row r="96" spans="3:5" x14ac:dyDescent="0.25">
      <c r="C96" s="105"/>
      <c r="D96" s="60" t="e">
        <f>VLOOKUP(C96,'Dados do rebanho'!$A$7:$B$130,2,0)</f>
        <v>#N/A</v>
      </c>
      <c r="E96" s="105"/>
    </row>
    <row r="97" spans="3:5" x14ac:dyDescent="0.25">
      <c r="C97" s="105"/>
      <c r="D97" s="60" t="e">
        <f>VLOOKUP(C97,'Dados do rebanho'!$A$7:$B$130,2,0)</f>
        <v>#N/A</v>
      </c>
      <c r="E97" s="105"/>
    </row>
    <row r="98" spans="3:5" x14ac:dyDescent="0.25">
      <c r="C98" s="105"/>
      <c r="D98" s="60" t="e">
        <f>VLOOKUP(C98,'Dados do rebanho'!$A$7:$B$130,2,0)</f>
        <v>#N/A</v>
      </c>
      <c r="E98" s="105"/>
    </row>
    <row r="99" spans="3:5" x14ac:dyDescent="0.25">
      <c r="C99" s="105"/>
      <c r="D99" s="60" t="e">
        <f>VLOOKUP(C99,'Dados do rebanho'!$A$7:$B$130,2,0)</f>
        <v>#N/A</v>
      </c>
      <c r="E99" s="105"/>
    </row>
    <row r="100" spans="3:5" x14ac:dyDescent="0.25">
      <c r="C100" s="105"/>
      <c r="D100" s="60" t="e">
        <f>VLOOKUP(C100,'Dados do rebanho'!$A$7:$B$130,2,0)</f>
        <v>#N/A</v>
      </c>
      <c r="E100" s="105"/>
    </row>
    <row r="101" spans="3:5" x14ac:dyDescent="0.25">
      <c r="C101" s="105"/>
      <c r="D101" s="60" t="e">
        <f>VLOOKUP(C101,'Dados do rebanho'!$A$7:$B$130,2,0)</f>
        <v>#N/A</v>
      </c>
      <c r="E101" s="105"/>
    </row>
    <row r="102" spans="3:5" x14ac:dyDescent="0.25">
      <c r="C102" s="105"/>
      <c r="D102" s="60" t="e">
        <f>VLOOKUP(C102,'Dados do rebanho'!$A$7:$B$130,2,0)</f>
        <v>#N/A</v>
      </c>
      <c r="E102" s="105"/>
    </row>
    <row r="103" spans="3:5" x14ac:dyDescent="0.25">
      <c r="C103" s="105"/>
      <c r="D103" s="60" t="e">
        <f>VLOOKUP(C103,'Dados do rebanho'!$A$7:$B$130,2,0)</f>
        <v>#N/A</v>
      </c>
      <c r="E103" s="105"/>
    </row>
    <row r="104" spans="3:5" x14ac:dyDescent="0.25">
      <c r="C104" s="105"/>
      <c r="D104" s="60" t="e">
        <f>VLOOKUP(C104,'Dados do rebanho'!$A$7:$B$130,2,0)</f>
        <v>#N/A</v>
      </c>
      <c r="E104" s="105"/>
    </row>
    <row r="105" spans="3:5" x14ac:dyDescent="0.25">
      <c r="C105" s="105"/>
      <c r="D105" s="60" t="e">
        <f>VLOOKUP(C105,'Dados do rebanho'!$A$7:$B$130,2,0)</f>
        <v>#N/A</v>
      </c>
      <c r="E105" s="105"/>
    </row>
    <row r="106" spans="3:5" x14ac:dyDescent="0.25">
      <c r="C106" s="105"/>
      <c r="D106" s="60" t="e">
        <f>VLOOKUP(C106,'Dados do rebanho'!$A$7:$B$130,2,0)</f>
        <v>#N/A</v>
      </c>
      <c r="E106" s="105"/>
    </row>
    <row r="107" spans="3:5" x14ac:dyDescent="0.25">
      <c r="C107" s="105"/>
      <c r="D107" s="60" t="e">
        <f>VLOOKUP(C107,'Dados do rebanho'!$A$7:$B$130,2,0)</f>
        <v>#N/A</v>
      </c>
      <c r="E107" s="105"/>
    </row>
    <row r="108" spans="3:5" x14ac:dyDescent="0.25">
      <c r="C108" s="105"/>
      <c r="D108" s="60" t="e">
        <f>VLOOKUP(C108,'Dados do rebanho'!$A$7:$B$130,2,0)</f>
        <v>#N/A</v>
      </c>
      <c r="E108" s="105"/>
    </row>
    <row r="109" spans="3:5" x14ac:dyDescent="0.25">
      <c r="C109" s="105"/>
      <c r="D109" s="60" t="e">
        <f>VLOOKUP(C109,'Dados do rebanho'!$A$7:$B$130,2,0)</f>
        <v>#N/A</v>
      </c>
      <c r="E109" s="105"/>
    </row>
    <row r="110" spans="3:5" x14ac:dyDescent="0.25">
      <c r="C110" s="105"/>
      <c r="D110" s="60" t="e">
        <f>VLOOKUP(C110,'Dados do rebanho'!$A$7:$B$130,2,0)</f>
        <v>#N/A</v>
      </c>
      <c r="E110" s="105"/>
    </row>
    <row r="111" spans="3:5" x14ac:dyDescent="0.25">
      <c r="C111" s="105"/>
      <c r="D111" s="60" t="e">
        <f>VLOOKUP(C111,'Dados do rebanho'!$A$7:$B$130,2,0)</f>
        <v>#N/A</v>
      </c>
      <c r="E111" s="105"/>
    </row>
    <row r="112" spans="3:5" x14ac:dyDescent="0.25">
      <c r="C112" s="105"/>
      <c r="D112" s="60" t="e">
        <f>VLOOKUP(C112,'Dados do rebanho'!$A$7:$B$130,2,0)</f>
        <v>#N/A</v>
      </c>
      <c r="E112" s="105"/>
    </row>
    <row r="113" spans="3:5" x14ac:dyDescent="0.25">
      <c r="C113" s="105"/>
      <c r="D113" s="60" t="e">
        <f>VLOOKUP(C113,'Dados do rebanho'!$A$7:$B$130,2,0)</f>
        <v>#N/A</v>
      </c>
      <c r="E113" s="105"/>
    </row>
    <row r="114" spans="3:5" x14ac:dyDescent="0.25">
      <c r="C114" s="105"/>
      <c r="D114" s="60" t="e">
        <f>VLOOKUP(C114,'Dados do rebanho'!$A$7:$B$130,2,0)</f>
        <v>#N/A</v>
      </c>
      <c r="E114" s="105"/>
    </row>
    <row r="115" spans="3:5" x14ac:dyDescent="0.25">
      <c r="C115" s="105"/>
      <c r="D115" s="60" t="e">
        <f>VLOOKUP(C115,'Dados do rebanho'!$A$7:$B$130,2,0)</f>
        <v>#N/A</v>
      </c>
      <c r="E115" s="105"/>
    </row>
    <row r="116" spans="3:5" x14ac:dyDescent="0.25">
      <c r="C116" s="105"/>
      <c r="D116" s="60" t="e">
        <f>VLOOKUP(C116,'Dados do rebanho'!$A$7:$B$130,2,0)</f>
        <v>#N/A</v>
      </c>
      <c r="E116" s="105"/>
    </row>
    <row r="117" spans="3:5" x14ac:dyDescent="0.25">
      <c r="C117" s="105"/>
      <c r="D117" s="60" t="e">
        <f>VLOOKUP(C117,'Dados do rebanho'!$A$7:$B$130,2,0)</f>
        <v>#N/A</v>
      </c>
      <c r="E117" s="105"/>
    </row>
    <row r="118" spans="3:5" x14ac:dyDescent="0.25">
      <c r="C118" s="105"/>
      <c r="D118" s="60" t="e">
        <f>VLOOKUP(C118,'Dados do rebanho'!$A$7:$B$130,2,0)</f>
        <v>#N/A</v>
      </c>
      <c r="E118" s="105"/>
    </row>
    <row r="119" spans="3:5" x14ac:dyDescent="0.25">
      <c r="C119" s="105"/>
      <c r="D119" s="60" t="e">
        <f>VLOOKUP(C119,'Dados do rebanho'!$A$7:$B$130,2,0)</f>
        <v>#N/A</v>
      </c>
      <c r="E119" s="105"/>
    </row>
    <row r="120" spans="3:5" x14ac:dyDescent="0.25">
      <c r="C120" s="105"/>
      <c r="D120" s="60" t="e">
        <f>VLOOKUP(C120,'Dados do rebanho'!$A$7:$B$130,2,0)</f>
        <v>#N/A</v>
      </c>
      <c r="E120" s="105"/>
    </row>
    <row r="121" spans="3:5" x14ac:dyDescent="0.25">
      <c r="C121" s="105"/>
      <c r="D121" s="60"/>
      <c r="E121" s="105"/>
    </row>
    <row r="122" spans="3:5" x14ac:dyDescent="0.25">
      <c r="C122" s="105"/>
      <c r="D122" s="60"/>
      <c r="E122" s="105"/>
    </row>
    <row r="123" spans="3:5" x14ac:dyDescent="0.25">
      <c r="C123" s="105"/>
      <c r="D123" s="60"/>
      <c r="E123" s="105"/>
    </row>
    <row r="124" spans="3:5" x14ac:dyDescent="0.25">
      <c r="C124" s="105"/>
      <c r="D124" s="60"/>
      <c r="E124" s="105"/>
    </row>
    <row r="125" spans="3:5" x14ac:dyDescent="0.25">
      <c r="C125" s="105"/>
      <c r="D125" s="60"/>
      <c r="E125" s="105"/>
    </row>
    <row r="126" spans="3:5" x14ac:dyDescent="0.25">
      <c r="C126" s="105"/>
      <c r="D126" s="60"/>
      <c r="E126" s="105"/>
    </row>
    <row r="127" spans="3:5" x14ac:dyDescent="0.25">
      <c r="C127" s="105"/>
      <c r="D127" s="60"/>
      <c r="E127" s="105"/>
    </row>
    <row r="128" spans="3:5" x14ac:dyDescent="0.25">
      <c r="C128" s="105"/>
      <c r="D128" s="60"/>
      <c r="E128" s="105"/>
    </row>
    <row r="129" spans="3:5" x14ac:dyDescent="0.25">
      <c r="C129" s="105"/>
      <c r="D129" s="60"/>
      <c r="E129" s="105"/>
    </row>
    <row r="130" spans="3:5" x14ac:dyDescent="0.25">
      <c r="C130" s="105"/>
      <c r="D130" s="60"/>
      <c r="E130" s="105"/>
    </row>
    <row r="131" spans="3:5" x14ac:dyDescent="0.25">
      <c r="C131" s="105"/>
      <c r="D131" s="60"/>
      <c r="E131" s="105"/>
    </row>
    <row r="132" spans="3:5" x14ac:dyDescent="0.25">
      <c r="C132" s="105"/>
      <c r="D132" s="60"/>
      <c r="E132" s="105"/>
    </row>
    <row r="133" spans="3:5" x14ac:dyDescent="0.25">
      <c r="C133" s="105"/>
      <c r="D133" s="60"/>
      <c r="E133" s="105"/>
    </row>
    <row r="134" spans="3:5" x14ac:dyDescent="0.25">
      <c r="C134" s="105"/>
      <c r="D134" s="60"/>
      <c r="E134" s="105"/>
    </row>
    <row r="135" spans="3:5" x14ac:dyDescent="0.25">
      <c r="C135" s="105"/>
      <c r="D135" s="60"/>
      <c r="E135" s="105"/>
    </row>
    <row r="136" spans="3:5" x14ac:dyDescent="0.25">
      <c r="C136" s="105"/>
      <c r="D136" s="60"/>
      <c r="E136" s="105"/>
    </row>
    <row r="137" spans="3:5" x14ac:dyDescent="0.25">
      <c r="C137" s="105"/>
      <c r="D137" s="60"/>
      <c r="E137" s="105"/>
    </row>
    <row r="138" spans="3:5" x14ac:dyDescent="0.25">
      <c r="C138" s="105"/>
      <c r="D138" s="60"/>
      <c r="E138" s="105"/>
    </row>
    <row r="139" spans="3:5" x14ac:dyDescent="0.25">
      <c r="C139" s="105"/>
      <c r="D139" s="60"/>
      <c r="E139" s="105"/>
    </row>
    <row r="140" spans="3:5" x14ac:dyDescent="0.25">
      <c r="C140" s="105"/>
      <c r="D140" s="60"/>
      <c r="E140" s="105"/>
    </row>
    <row r="141" spans="3:5" x14ac:dyDescent="0.25">
      <c r="C141" s="105"/>
      <c r="D141" s="60"/>
      <c r="E141" s="105"/>
    </row>
    <row r="142" spans="3:5" x14ac:dyDescent="0.25">
      <c r="C142" s="105"/>
      <c r="D142" s="60"/>
      <c r="E142" s="105"/>
    </row>
    <row r="143" spans="3:5" x14ac:dyDescent="0.25">
      <c r="C143" s="105"/>
      <c r="D143" s="60"/>
      <c r="E143" s="105"/>
    </row>
    <row r="144" spans="3:5" x14ac:dyDescent="0.25">
      <c r="C144" s="105"/>
      <c r="D144" s="60"/>
      <c r="E144" s="105"/>
    </row>
    <row r="145" spans="3:5" x14ac:dyDescent="0.25">
      <c r="C145" s="105"/>
      <c r="D145" s="60"/>
      <c r="E145" s="105"/>
    </row>
    <row r="146" spans="3:5" x14ac:dyDescent="0.25">
      <c r="C146" s="105"/>
      <c r="D146" s="60"/>
      <c r="E146" s="105"/>
    </row>
    <row r="147" spans="3:5" x14ac:dyDescent="0.25">
      <c r="C147" s="105"/>
      <c r="D147" s="60"/>
      <c r="E147" s="105"/>
    </row>
    <row r="148" spans="3:5" x14ac:dyDescent="0.25">
      <c r="C148" s="105"/>
      <c r="D148" s="60"/>
      <c r="E148" s="105"/>
    </row>
    <row r="149" spans="3:5" x14ac:dyDescent="0.25">
      <c r="C149" s="105"/>
      <c r="D149" s="60"/>
      <c r="E149" s="105"/>
    </row>
    <row r="150" spans="3:5" x14ac:dyDescent="0.25">
      <c r="C150" s="105"/>
      <c r="D150" s="60"/>
      <c r="E150" s="105"/>
    </row>
    <row r="151" spans="3:5" x14ac:dyDescent="0.25">
      <c r="C151" s="105"/>
      <c r="D151" s="60"/>
      <c r="E151" s="105"/>
    </row>
    <row r="152" spans="3:5" x14ac:dyDescent="0.25">
      <c r="C152" s="105"/>
      <c r="D152" s="60"/>
      <c r="E152" s="105"/>
    </row>
    <row r="153" spans="3:5" x14ac:dyDescent="0.25">
      <c r="C153" s="105"/>
      <c r="D153" s="60"/>
      <c r="E153" s="105"/>
    </row>
    <row r="154" spans="3:5" x14ac:dyDescent="0.25">
      <c r="C154" s="105"/>
      <c r="D154" s="60"/>
      <c r="E154" s="105"/>
    </row>
    <row r="155" spans="3:5" x14ac:dyDescent="0.25">
      <c r="C155" s="105"/>
      <c r="D155" s="60"/>
      <c r="E155" s="105"/>
    </row>
    <row r="156" spans="3:5" x14ac:dyDescent="0.25">
      <c r="C156" s="105"/>
      <c r="D156" s="60"/>
      <c r="E156" s="105"/>
    </row>
    <row r="157" spans="3:5" x14ac:dyDescent="0.25">
      <c r="C157" s="105"/>
      <c r="D157" s="60"/>
      <c r="E157" s="105"/>
    </row>
    <row r="158" spans="3:5" x14ac:dyDescent="0.25">
      <c r="C158" s="105"/>
      <c r="D158" s="60"/>
      <c r="E158" s="105"/>
    </row>
    <row r="159" spans="3:5" x14ac:dyDescent="0.25">
      <c r="C159" s="105"/>
      <c r="D159" s="60"/>
      <c r="E159" s="105"/>
    </row>
    <row r="160" spans="3:5" x14ac:dyDescent="0.25">
      <c r="C160" s="105"/>
      <c r="D160" s="60"/>
      <c r="E160" s="105"/>
    </row>
    <row r="161" spans="3:5" x14ac:dyDescent="0.25">
      <c r="C161" s="105"/>
      <c r="D161" s="60"/>
      <c r="E161" s="105"/>
    </row>
    <row r="162" spans="3:5" x14ac:dyDescent="0.25">
      <c r="C162" s="105"/>
      <c r="D162" s="60"/>
      <c r="E162" s="105"/>
    </row>
    <row r="163" spans="3:5" x14ac:dyDescent="0.25">
      <c r="C163" s="105"/>
      <c r="D163" s="60"/>
      <c r="E163" s="105"/>
    </row>
    <row r="164" spans="3:5" x14ac:dyDescent="0.25">
      <c r="C164" s="105"/>
      <c r="D164" s="60"/>
      <c r="E164" s="105"/>
    </row>
    <row r="165" spans="3:5" x14ac:dyDescent="0.25">
      <c r="C165" s="105"/>
      <c r="D165" s="60"/>
      <c r="E165" s="105"/>
    </row>
    <row r="166" spans="3:5" x14ac:dyDescent="0.25">
      <c r="C166" s="105"/>
      <c r="D166" s="60"/>
      <c r="E166" s="105"/>
    </row>
    <row r="167" spans="3:5" x14ac:dyDescent="0.25">
      <c r="C167" s="105"/>
      <c r="D167" s="60"/>
      <c r="E167" s="105"/>
    </row>
    <row r="168" spans="3:5" x14ac:dyDescent="0.25">
      <c r="C168" s="105"/>
      <c r="D168" s="60"/>
      <c r="E168" s="105"/>
    </row>
    <row r="169" spans="3:5" x14ac:dyDescent="0.25">
      <c r="C169" s="105"/>
      <c r="D169" s="60"/>
      <c r="E169" s="105"/>
    </row>
    <row r="170" spans="3:5" x14ac:dyDescent="0.25">
      <c r="C170" s="105"/>
      <c r="D170" s="60"/>
      <c r="E170" s="105"/>
    </row>
    <row r="171" spans="3:5" x14ac:dyDescent="0.25">
      <c r="C171" s="105"/>
      <c r="D171" s="60"/>
      <c r="E171" s="105"/>
    </row>
    <row r="172" spans="3:5" x14ac:dyDescent="0.25">
      <c r="C172" s="105"/>
      <c r="D172" s="60"/>
      <c r="E172" s="105"/>
    </row>
    <row r="173" spans="3:5" x14ac:dyDescent="0.25">
      <c r="C173" s="105"/>
      <c r="D173" s="60"/>
      <c r="E173" s="105"/>
    </row>
    <row r="174" spans="3:5" x14ac:dyDescent="0.25">
      <c r="C174" s="105"/>
      <c r="D174" s="60"/>
      <c r="E174" s="105"/>
    </row>
    <row r="175" spans="3:5" x14ac:dyDescent="0.25">
      <c r="C175" s="105"/>
      <c r="D175" s="60"/>
      <c r="E175" s="105"/>
    </row>
    <row r="176" spans="3:5" x14ac:dyDescent="0.25">
      <c r="C176" s="105"/>
      <c r="D176" s="60"/>
      <c r="E176" s="105"/>
    </row>
    <row r="177" spans="3:5" x14ac:dyDescent="0.25">
      <c r="C177" s="105"/>
      <c r="D177" s="60"/>
      <c r="E177" s="105"/>
    </row>
    <row r="178" spans="3:5" x14ac:dyDescent="0.25">
      <c r="C178" s="105"/>
      <c r="D178" s="60"/>
      <c r="E178" s="105"/>
    </row>
    <row r="179" spans="3:5" x14ac:dyDescent="0.25">
      <c r="C179" s="105"/>
      <c r="D179" s="60"/>
      <c r="E179" s="105"/>
    </row>
    <row r="180" spans="3:5" x14ac:dyDescent="0.25">
      <c r="C180" s="105"/>
      <c r="D180" s="60"/>
      <c r="E180" s="105"/>
    </row>
    <row r="181" spans="3:5" x14ac:dyDescent="0.25">
      <c r="C181" s="105"/>
      <c r="D181" s="60"/>
      <c r="E181" s="105"/>
    </row>
    <row r="182" spans="3:5" x14ac:dyDescent="0.25">
      <c r="C182" s="105"/>
      <c r="D182" s="60"/>
      <c r="E182" s="105"/>
    </row>
    <row r="183" spans="3:5" x14ac:dyDescent="0.25">
      <c r="C183" s="105"/>
      <c r="D183" s="60"/>
      <c r="E183" s="105"/>
    </row>
    <row r="184" spans="3:5" x14ac:dyDescent="0.25">
      <c r="C184" s="105"/>
      <c r="D184" s="60"/>
      <c r="E184" s="105"/>
    </row>
    <row r="185" spans="3:5" x14ac:dyDescent="0.25">
      <c r="C185" s="105"/>
      <c r="D185" s="60"/>
      <c r="E185" s="105"/>
    </row>
    <row r="186" spans="3:5" x14ac:dyDescent="0.25">
      <c r="C186" s="105"/>
      <c r="D186" s="60"/>
      <c r="E186" s="105"/>
    </row>
    <row r="187" spans="3:5" x14ac:dyDescent="0.25">
      <c r="C187" s="105"/>
      <c r="D187" s="60"/>
      <c r="E187" s="105"/>
    </row>
    <row r="188" spans="3:5" x14ac:dyDescent="0.25">
      <c r="C188" s="105"/>
      <c r="D188" s="60"/>
      <c r="E188" s="105"/>
    </row>
    <row r="189" spans="3:5" x14ac:dyDescent="0.25">
      <c r="C189" s="105"/>
      <c r="D189" s="60"/>
      <c r="E189" s="105"/>
    </row>
    <row r="190" spans="3:5" x14ac:dyDescent="0.25">
      <c r="C190" s="105"/>
      <c r="D190" s="60"/>
      <c r="E190" s="105"/>
    </row>
    <row r="191" spans="3:5" x14ac:dyDescent="0.25">
      <c r="C191" s="105"/>
      <c r="D191" s="60"/>
      <c r="E191" s="105"/>
    </row>
    <row r="192" spans="3:5" x14ac:dyDescent="0.25">
      <c r="C192" s="105"/>
      <c r="D192" s="60"/>
      <c r="E192" s="105"/>
    </row>
    <row r="193" spans="3:5" x14ac:dyDescent="0.25">
      <c r="C193" s="105"/>
      <c r="D193" s="60"/>
      <c r="E193" s="105"/>
    </row>
    <row r="194" spans="3:5" x14ac:dyDescent="0.25">
      <c r="C194" s="105"/>
      <c r="D194" s="60"/>
      <c r="E194" s="105"/>
    </row>
    <row r="195" spans="3:5" x14ac:dyDescent="0.25">
      <c r="C195" s="105"/>
      <c r="D195" s="60"/>
      <c r="E195" s="105"/>
    </row>
    <row r="196" spans="3:5" x14ac:dyDescent="0.25">
      <c r="C196" s="105"/>
      <c r="D196" s="60"/>
      <c r="E196" s="105"/>
    </row>
    <row r="197" spans="3:5" x14ac:dyDescent="0.25">
      <c r="C197" s="105"/>
      <c r="D197" s="60"/>
      <c r="E197" s="105"/>
    </row>
    <row r="198" spans="3:5" x14ac:dyDescent="0.25">
      <c r="C198" s="105"/>
      <c r="D198" s="60"/>
      <c r="E198" s="105"/>
    </row>
    <row r="199" spans="3:5" x14ac:dyDescent="0.25">
      <c r="C199" s="105"/>
      <c r="D199" s="60"/>
      <c r="E199" s="105"/>
    </row>
    <row r="200" spans="3:5" x14ac:dyDescent="0.25">
      <c r="C200" s="105"/>
      <c r="D200" s="60"/>
      <c r="E200" s="105"/>
    </row>
    <row r="201" spans="3:5" x14ac:dyDescent="0.25">
      <c r="C201" s="105"/>
      <c r="D201" s="60"/>
      <c r="E201" s="105"/>
    </row>
    <row r="202" spans="3:5" x14ac:dyDescent="0.25">
      <c r="C202" s="105"/>
      <c r="D202" s="60"/>
      <c r="E202" s="105"/>
    </row>
    <row r="203" spans="3:5" x14ac:dyDescent="0.25">
      <c r="C203" s="105"/>
      <c r="D203" s="60"/>
      <c r="E203" s="105"/>
    </row>
    <row r="204" spans="3:5" x14ac:dyDescent="0.25">
      <c r="C204" s="105"/>
      <c r="D204" s="60"/>
      <c r="E204" s="105"/>
    </row>
    <row r="205" spans="3:5" x14ac:dyDescent="0.25">
      <c r="C205" s="105"/>
      <c r="D205" s="60"/>
      <c r="E205" s="105"/>
    </row>
    <row r="206" spans="3:5" x14ac:dyDescent="0.25">
      <c r="C206" s="105"/>
      <c r="D206" s="60"/>
      <c r="E206" s="105"/>
    </row>
    <row r="207" spans="3:5" x14ac:dyDescent="0.25">
      <c r="C207" s="105"/>
      <c r="D207" s="60"/>
      <c r="E207" s="105"/>
    </row>
    <row r="208" spans="3:5" x14ac:dyDescent="0.25">
      <c r="C208" s="105"/>
      <c r="D208" s="60"/>
      <c r="E208" s="105"/>
    </row>
    <row r="209" spans="3:5" x14ac:dyDescent="0.25">
      <c r="C209" s="105"/>
      <c r="D209" s="60"/>
      <c r="E209" s="105"/>
    </row>
    <row r="210" spans="3:5" x14ac:dyDescent="0.25">
      <c r="C210" s="105"/>
      <c r="D210" s="60"/>
      <c r="E210" s="105"/>
    </row>
    <row r="211" spans="3:5" x14ac:dyDescent="0.25">
      <c r="C211" s="105"/>
      <c r="D211" s="60"/>
      <c r="E211" s="105"/>
    </row>
    <row r="212" spans="3:5" x14ac:dyDescent="0.25">
      <c r="C212" s="105"/>
      <c r="D212" s="60"/>
      <c r="E212" s="105"/>
    </row>
    <row r="213" spans="3:5" x14ac:dyDescent="0.25">
      <c r="C213" s="105"/>
      <c r="D213" s="60"/>
      <c r="E213" s="105"/>
    </row>
    <row r="214" spans="3:5" x14ac:dyDescent="0.25">
      <c r="C214" s="105"/>
      <c r="D214" s="60"/>
      <c r="E214" s="105"/>
    </row>
    <row r="215" spans="3:5" x14ac:dyDescent="0.25">
      <c r="C215" s="105"/>
      <c r="D215" s="60"/>
      <c r="E215" s="105"/>
    </row>
    <row r="216" spans="3:5" x14ac:dyDescent="0.25">
      <c r="C216" s="105"/>
      <c r="D216" s="60"/>
      <c r="E216" s="105"/>
    </row>
    <row r="217" spans="3:5" x14ac:dyDescent="0.25">
      <c r="C217" s="105"/>
      <c r="D217" s="60"/>
      <c r="E217" s="105"/>
    </row>
    <row r="218" spans="3:5" x14ac:dyDescent="0.25">
      <c r="C218" s="105"/>
      <c r="D218" s="60"/>
      <c r="E218" s="105"/>
    </row>
    <row r="219" spans="3:5" x14ac:dyDescent="0.25">
      <c r="C219" s="105"/>
      <c r="D219" s="60"/>
      <c r="E219" s="105"/>
    </row>
    <row r="220" spans="3:5" x14ac:dyDescent="0.25">
      <c r="C220" s="105"/>
      <c r="D220" s="60"/>
      <c r="E220" s="105"/>
    </row>
    <row r="221" spans="3:5" x14ac:dyDescent="0.25">
      <c r="C221" s="105"/>
      <c r="D221" s="60"/>
      <c r="E221" s="105"/>
    </row>
    <row r="222" spans="3:5" x14ac:dyDescent="0.25">
      <c r="C222" s="105"/>
      <c r="D222" s="60"/>
      <c r="E222" s="105"/>
    </row>
    <row r="223" spans="3:5" x14ac:dyDescent="0.25">
      <c r="C223" s="105"/>
      <c r="D223" s="60"/>
      <c r="E223" s="105"/>
    </row>
    <row r="224" spans="3:5" x14ac:dyDescent="0.25">
      <c r="C224" s="105"/>
      <c r="D224" s="60"/>
      <c r="E224" s="105"/>
    </row>
    <row r="225" spans="3:5" x14ac:dyDescent="0.25">
      <c r="C225" s="105"/>
      <c r="D225" s="60"/>
      <c r="E225" s="105"/>
    </row>
    <row r="226" spans="3:5" x14ac:dyDescent="0.25">
      <c r="C226" s="105"/>
      <c r="D226" s="60"/>
      <c r="E226" s="105"/>
    </row>
    <row r="227" spans="3:5" x14ac:dyDescent="0.25">
      <c r="C227" s="105"/>
      <c r="D227" s="60"/>
      <c r="E227" s="105"/>
    </row>
    <row r="228" spans="3:5" x14ac:dyDescent="0.25">
      <c r="C228" s="105"/>
      <c r="D228" s="60"/>
      <c r="E228" s="105"/>
    </row>
    <row r="229" spans="3:5" x14ac:dyDescent="0.25">
      <c r="C229" s="105"/>
      <c r="D229" s="60"/>
      <c r="E229" s="105"/>
    </row>
    <row r="230" spans="3:5" x14ac:dyDescent="0.25">
      <c r="C230" s="105"/>
      <c r="D230" s="60"/>
      <c r="E230" s="105"/>
    </row>
    <row r="231" spans="3:5" x14ac:dyDescent="0.25">
      <c r="C231" s="105"/>
      <c r="D231" s="60"/>
      <c r="E231" s="105"/>
    </row>
    <row r="232" spans="3:5" x14ac:dyDescent="0.25">
      <c r="C232" s="105"/>
      <c r="D232" s="60"/>
      <c r="E232" s="105"/>
    </row>
    <row r="233" spans="3:5" x14ac:dyDescent="0.25">
      <c r="C233" s="105"/>
      <c r="D233" s="60"/>
      <c r="E233" s="105"/>
    </row>
    <row r="234" spans="3:5" x14ac:dyDescent="0.25">
      <c r="C234" s="105"/>
      <c r="D234" s="60"/>
      <c r="E234" s="105"/>
    </row>
    <row r="235" spans="3:5" x14ac:dyDescent="0.25">
      <c r="C235" s="105"/>
      <c r="D235" s="60"/>
      <c r="E235" s="105"/>
    </row>
    <row r="236" spans="3:5" x14ac:dyDescent="0.25">
      <c r="C236" s="105"/>
      <c r="D236" s="60"/>
      <c r="E236" s="105"/>
    </row>
    <row r="237" spans="3:5" x14ac:dyDescent="0.25">
      <c r="C237" s="105"/>
      <c r="D237" s="60"/>
      <c r="E237" s="105"/>
    </row>
    <row r="238" spans="3:5" x14ac:dyDescent="0.25">
      <c r="C238" s="105"/>
      <c r="D238" s="60"/>
      <c r="E238" s="105"/>
    </row>
    <row r="239" spans="3:5" x14ac:dyDescent="0.25">
      <c r="C239" s="105"/>
      <c r="D239" s="60"/>
      <c r="E239" s="105"/>
    </row>
    <row r="240" spans="3:5" x14ac:dyDescent="0.25">
      <c r="C240" s="105"/>
      <c r="D240" s="60"/>
      <c r="E240" s="105"/>
    </row>
    <row r="241" spans="3:5" x14ac:dyDescent="0.25">
      <c r="C241" s="105"/>
      <c r="D241" s="60"/>
      <c r="E241" s="105"/>
    </row>
    <row r="242" spans="3:5" x14ac:dyDescent="0.25">
      <c r="C242" s="105"/>
      <c r="D242" s="60"/>
      <c r="E242" s="105"/>
    </row>
    <row r="243" spans="3:5" x14ac:dyDescent="0.25">
      <c r="C243" s="105"/>
      <c r="D243" s="60"/>
      <c r="E243" s="105"/>
    </row>
    <row r="244" spans="3:5" x14ac:dyDescent="0.25">
      <c r="C244" s="105"/>
      <c r="D244" s="60"/>
      <c r="E244" s="105"/>
    </row>
    <row r="245" spans="3:5" x14ac:dyDescent="0.25">
      <c r="C245" s="105"/>
      <c r="D245" s="60"/>
      <c r="E245" s="105"/>
    </row>
    <row r="246" spans="3:5" x14ac:dyDescent="0.25">
      <c r="C246" s="105"/>
      <c r="D246" s="60"/>
      <c r="E246" s="105"/>
    </row>
    <row r="247" spans="3:5" x14ac:dyDescent="0.25">
      <c r="C247" s="105"/>
      <c r="D247" s="60"/>
      <c r="E247" s="105"/>
    </row>
    <row r="248" spans="3:5" x14ac:dyDescent="0.25">
      <c r="C248" s="105"/>
      <c r="D248" s="60"/>
      <c r="E248" s="105"/>
    </row>
    <row r="249" spans="3:5" x14ac:dyDescent="0.25">
      <c r="C249" s="105"/>
      <c r="D249" s="60"/>
      <c r="E249" s="105"/>
    </row>
    <row r="250" spans="3:5" x14ac:dyDescent="0.25">
      <c r="C250" s="105"/>
      <c r="D250" s="60"/>
      <c r="E250" s="105"/>
    </row>
    <row r="251" spans="3:5" x14ac:dyDescent="0.25">
      <c r="C251" s="105"/>
      <c r="D251" s="60"/>
      <c r="E251" s="105"/>
    </row>
    <row r="252" spans="3:5" x14ac:dyDescent="0.25">
      <c r="C252" s="105"/>
      <c r="D252" s="60"/>
      <c r="E252" s="105"/>
    </row>
    <row r="253" spans="3:5" x14ac:dyDescent="0.25">
      <c r="C253" s="105"/>
      <c r="D253" s="60"/>
      <c r="E253" s="105"/>
    </row>
    <row r="254" spans="3:5" x14ac:dyDescent="0.25">
      <c r="C254" s="105"/>
      <c r="D254" s="60"/>
      <c r="E254" s="105"/>
    </row>
    <row r="255" spans="3:5" x14ac:dyDescent="0.25">
      <c r="C255" s="105"/>
      <c r="D255" s="60"/>
      <c r="E255" s="105"/>
    </row>
    <row r="256" spans="3:5" x14ac:dyDescent="0.25">
      <c r="C256" s="105"/>
      <c r="D256" s="60"/>
      <c r="E256" s="105"/>
    </row>
    <row r="257" spans="3:5" x14ac:dyDescent="0.25">
      <c r="C257" s="105"/>
      <c r="D257" s="60"/>
      <c r="E257" s="105"/>
    </row>
    <row r="258" spans="3:5" x14ac:dyDescent="0.25">
      <c r="C258" s="105"/>
      <c r="D258" s="60"/>
      <c r="E258" s="105"/>
    </row>
    <row r="259" spans="3:5" x14ac:dyDescent="0.25">
      <c r="C259" s="105"/>
      <c r="D259" s="60"/>
      <c r="E259" s="105"/>
    </row>
    <row r="260" spans="3:5" x14ac:dyDescent="0.25">
      <c r="C260" s="105"/>
      <c r="D260" s="60"/>
      <c r="E260" s="105"/>
    </row>
    <row r="261" spans="3:5" x14ac:dyDescent="0.25">
      <c r="C261" s="105"/>
      <c r="D261" s="60"/>
      <c r="E261" s="105"/>
    </row>
    <row r="262" spans="3:5" x14ac:dyDescent="0.25">
      <c r="C262" s="105"/>
      <c r="D262" s="60"/>
      <c r="E262" s="105"/>
    </row>
    <row r="263" spans="3:5" x14ac:dyDescent="0.25">
      <c r="C263" s="105"/>
      <c r="D263" s="60"/>
      <c r="E263" s="105"/>
    </row>
    <row r="264" spans="3:5" x14ac:dyDescent="0.25">
      <c r="C264" s="105"/>
      <c r="D264" s="60"/>
      <c r="E264" s="105"/>
    </row>
    <row r="265" spans="3:5" x14ac:dyDescent="0.25">
      <c r="C265" s="105"/>
      <c r="D265" s="60"/>
      <c r="E265" s="105"/>
    </row>
    <row r="266" spans="3:5" x14ac:dyDescent="0.25">
      <c r="C266" s="105"/>
      <c r="D266" s="60"/>
      <c r="E266" s="105"/>
    </row>
    <row r="267" spans="3:5" x14ac:dyDescent="0.25">
      <c r="C267" s="105"/>
      <c r="D267" s="60"/>
      <c r="E267" s="105"/>
    </row>
    <row r="268" spans="3:5" x14ac:dyDescent="0.25">
      <c r="C268" s="105"/>
      <c r="D268" s="60"/>
      <c r="E268" s="105"/>
    </row>
    <row r="269" spans="3:5" x14ac:dyDescent="0.25">
      <c r="C269" s="105"/>
      <c r="D269" s="60"/>
      <c r="E269" s="105"/>
    </row>
    <row r="270" spans="3:5" x14ac:dyDescent="0.25">
      <c r="C270" s="105"/>
      <c r="D270" s="60"/>
      <c r="E270" s="105"/>
    </row>
    <row r="271" spans="3:5" x14ac:dyDescent="0.25">
      <c r="C271" s="105"/>
      <c r="D271" s="60"/>
      <c r="E271" s="105"/>
    </row>
    <row r="272" spans="3:5" x14ac:dyDescent="0.25">
      <c r="C272" s="105"/>
      <c r="D272" s="60"/>
      <c r="E272" s="105"/>
    </row>
    <row r="273" spans="3:5" x14ac:dyDescent="0.25">
      <c r="C273" s="105"/>
      <c r="D273" s="60"/>
      <c r="E273" s="105"/>
    </row>
    <row r="274" spans="3:5" x14ac:dyDescent="0.25">
      <c r="C274" s="105"/>
      <c r="D274" s="60"/>
      <c r="E274" s="60"/>
    </row>
    <row r="275" spans="3:5" x14ac:dyDescent="0.25">
      <c r="C275" s="105"/>
      <c r="D275" s="60"/>
      <c r="E275" s="60"/>
    </row>
    <row r="276" spans="3:5" x14ac:dyDescent="0.25">
      <c r="C276" s="105"/>
      <c r="D276" s="60"/>
      <c r="E276" s="60"/>
    </row>
    <row r="277" spans="3:5" x14ac:dyDescent="0.25">
      <c r="C277" s="105"/>
      <c r="D277" s="60"/>
      <c r="E277" s="60"/>
    </row>
    <row r="278" spans="3:5" x14ac:dyDescent="0.25">
      <c r="C278" s="105"/>
      <c r="D278" s="60"/>
      <c r="E278" s="60"/>
    </row>
    <row r="279" spans="3:5" x14ac:dyDescent="0.25">
      <c r="C279" s="105"/>
      <c r="D279" s="60"/>
      <c r="E279" s="60"/>
    </row>
    <row r="280" spans="3:5" x14ac:dyDescent="0.25">
      <c r="C280" s="105"/>
      <c r="D280" s="60"/>
      <c r="E280" s="60"/>
    </row>
    <row r="281" spans="3:5" x14ac:dyDescent="0.25">
      <c r="C281" s="105"/>
      <c r="D281" s="60"/>
      <c r="E281" s="60"/>
    </row>
    <row r="282" spans="3:5" x14ac:dyDescent="0.25">
      <c r="C282" s="105"/>
      <c r="D282" s="60"/>
      <c r="E282" s="60"/>
    </row>
    <row r="283" spans="3:5" x14ac:dyDescent="0.25">
      <c r="C283" s="60"/>
      <c r="D283" s="60"/>
      <c r="E283" s="60"/>
    </row>
    <row r="284" spans="3:5" x14ac:dyDescent="0.25">
      <c r="C284" s="60"/>
      <c r="D284" s="60"/>
      <c r="E284" s="60"/>
    </row>
    <row r="285" spans="3:5" x14ac:dyDescent="0.25">
      <c r="C285" s="60"/>
      <c r="D285" s="60"/>
      <c r="E285" s="60"/>
    </row>
    <row r="286" spans="3:5" x14ac:dyDescent="0.25">
      <c r="C286" s="60"/>
      <c r="D286" s="60"/>
      <c r="E286" s="60"/>
    </row>
    <row r="287" spans="3:5" x14ac:dyDescent="0.25">
      <c r="C287" s="60"/>
      <c r="D287" s="60"/>
      <c r="E287" s="60"/>
    </row>
    <row r="288" spans="3:5" x14ac:dyDescent="0.25">
      <c r="C288" s="60"/>
      <c r="D288" s="60"/>
      <c r="E288" s="60"/>
    </row>
    <row r="289" spans="3:5" x14ac:dyDescent="0.25">
      <c r="C289" s="60"/>
      <c r="D289" s="60"/>
      <c r="E289" s="60"/>
    </row>
    <row r="290" spans="3:5" x14ac:dyDescent="0.25">
      <c r="C290" s="60"/>
      <c r="D290" s="60"/>
      <c r="E290" s="60"/>
    </row>
    <row r="291" spans="3:5" x14ac:dyDescent="0.25">
      <c r="C291" s="60"/>
      <c r="D291" s="60"/>
      <c r="E291" s="60"/>
    </row>
    <row r="292" spans="3:5" x14ac:dyDescent="0.25">
      <c r="C292" s="60"/>
      <c r="D292" s="60"/>
      <c r="E292" s="60"/>
    </row>
    <row r="293" spans="3:5" x14ac:dyDescent="0.25">
      <c r="C293" s="60"/>
      <c r="D293" s="60"/>
      <c r="E293" s="60"/>
    </row>
    <row r="294" spans="3:5" x14ac:dyDescent="0.25">
      <c r="C294" s="60"/>
      <c r="D294" s="60"/>
      <c r="E294" s="60"/>
    </row>
    <row r="295" spans="3:5" x14ac:dyDescent="0.25">
      <c r="C295" s="60"/>
      <c r="D295" s="60"/>
      <c r="E295" s="60"/>
    </row>
    <row r="296" spans="3:5" x14ac:dyDescent="0.25">
      <c r="C296" s="60"/>
      <c r="D296" s="60"/>
      <c r="E296" s="60"/>
    </row>
    <row r="297" spans="3:5" x14ac:dyDescent="0.25">
      <c r="C297" s="60"/>
      <c r="D297" s="60"/>
      <c r="E297" s="60"/>
    </row>
    <row r="298" spans="3:5" x14ac:dyDescent="0.25">
      <c r="C298" s="60"/>
      <c r="D298" s="60"/>
      <c r="E298" s="60"/>
    </row>
    <row r="299" spans="3:5" x14ac:dyDescent="0.25">
      <c r="C299" s="60"/>
      <c r="D299" s="60"/>
      <c r="E299" s="60"/>
    </row>
    <row r="300" spans="3:5" x14ac:dyDescent="0.25">
      <c r="C300" s="60"/>
      <c r="D300" s="60"/>
      <c r="E300" s="60"/>
    </row>
  </sheetData>
  <sheetProtection password="C06F" sheet="1" objects="1" scenarios="1" selectLockedCells="1"/>
  <mergeCells count="3">
    <mergeCell ref="K9:K10"/>
    <mergeCell ref="H9:H10"/>
    <mergeCell ref="G9:G10"/>
  </mergeCells>
  <conditionalFormatting sqref="E4:E227">
    <cfRule type="cellIs" dxfId="25" priority="1" operator="lessThan">
      <formula>3</formula>
    </cfRule>
    <cfRule type="cellIs" dxfId="24" priority="2" operator="greaterThan">
      <formula>3.7</formula>
    </cfRule>
    <cfRule type="cellIs" dxfId="23" priority="3" operator="between">
      <formula>3</formula>
      <formula>3.7</formula>
    </cfRule>
  </conditionalFormatting>
  <dataValidations count="1">
    <dataValidation type="list" allowBlank="1" showInputMessage="1" showErrorMessage="1" sqref="C4:C120">
      <formula1>nomes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H35"/>
  <sheetViews>
    <sheetView showGridLines="0" zoomScale="90" zoomScaleNormal="90" workbookViewId="0"/>
  </sheetViews>
  <sheetFormatPr defaultRowHeight="15" x14ac:dyDescent="0.25"/>
  <cols>
    <col min="2" max="2" width="11.42578125" customWidth="1"/>
    <col min="3" max="3" width="46" bestFit="1" customWidth="1"/>
    <col min="7" max="7" width="6" customWidth="1"/>
    <col min="8" max="8" width="42.85546875" bestFit="1" customWidth="1"/>
  </cols>
  <sheetData>
    <row r="5" spans="3:8" ht="21" x14ac:dyDescent="0.25">
      <c r="C5" s="144" t="s">
        <v>76</v>
      </c>
      <c r="D5" s="145"/>
      <c r="E5" s="145"/>
      <c r="F5" s="145"/>
      <c r="G5" s="146"/>
      <c r="H5" s="72" t="s">
        <v>40</v>
      </c>
    </row>
    <row r="6" spans="3:8" x14ac:dyDescent="0.25">
      <c r="C6" s="15"/>
      <c r="D6" s="16"/>
      <c r="E6" s="16"/>
      <c r="F6" s="16"/>
      <c r="G6" s="17"/>
      <c r="H6" s="41"/>
    </row>
    <row r="7" spans="3:8" x14ac:dyDescent="0.25">
      <c r="C7" s="18"/>
      <c r="D7" s="19"/>
      <c r="E7" s="19"/>
      <c r="F7" s="19"/>
      <c r="G7" s="20"/>
      <c r="H7" s="42" t="s">
        <v>43</v>
      </c>
    </row>
    <row r="8" spans="3:8" x14ac:dyDescent="0.25">
      <c r="C8" s="18"/>
      <c r="D8" s="19"/>
      <c r="E8" s="19"/>
      <c r="F8" s="19"/>
      <c r="G8" s="20"/>
      <c r="H8" s="42" t="s">
        <v>41</v>
      </c>
    </row>
    <row r="9" spans="3:8" x14ac:dyDescent="0.25">
      <c r="C9" s="18" t="s">
        <v>35</v>
      </c>
      <c r="D9" s="19"/>
      <c r="E9" s="19"/>
      <c r="F9" s="19"/>
      <c r="G9" s="20"/>
      <c r="H9" s="42" t="s">
        <v>42</v>
      </c>
    </row>
    <row r="10" spans="3:8" x14ac:dyDescent="0.25">
      <c r="C10" s="21"/>
      <c r="D10" s="19"/>
      <c r="E10" s="19"/>
      <c r="F10" s="19"/>
      <c r="G10" s="20"/>
      <c r="H10" s="42" t="s">
        <v>44</v>
      </c>
    </row>
    <row r="11" spans="3:8" x14ac:dyDescent="0.25">
      <c r="C11" s="22"/>
      <c r="D11" s="23"/>
      <c r="E11" s="23"/>
      <c r="F11" s="23"/>
      <c r="G11" s="24"/>
      <c r="H11" s="43"/>
    </row>
    <row r="12" spans="3:8" x14ac:dyDescent="0.25">
      <c r="C12" s="8"/>
      <c r="D12" s="12"/>
      <c r="E12" s="12"/>
      <c r="F12" s="12"/>
      <c r="G12" s="38"/>
      <c r="H12" s="41"/>
    </row>
    <row r="13" spans="3:8" x14ac:dyDescent="0.25">
      <c r="C13" s="9"/>
      <c r="D13" s="13"/>
      <c r="E13" s="13"/>
      <c r="F13" s="13"/>
      <c r="G13" s="39"/>
      <c r="H13" s="42" t="s">
        <v>45</v>
      </c>
    </row>
    <row r="14" spans="3:8" x14ac:dyDescent="0.25">
      <c r="C14" s="10"/>
      <c r="D14" s="13"/>
      <c r="E14" s="13"/>
      <c r="F14" s="13"/>
      <c r="G14" s="39"/>
      <c r="H14" s="42" t="s">
        <v>46</v>
      </c>
    </row>
    <row r="15" spans="3:8" x14ac:dyDescent="0.25">
      <c r="C15" s="10" t="s">
        <v>36</v>
      </c>
      <c r="D15" s="13"/>
      <c r="E15" s="13"/>
      <c r="F15" s="13"/>
      <c r="G15" s="39"/>
      <c r="H15" s="42" t="s">
        <v>47</v>
      </c>
    </row>
    <row r="16" spans="3:8" x14ac:dyDescent="0.25">
      <c r="C16" s="10"/>
      <c r="D16" s="13"/>
      <c r="E16" s="13"/>
      <c r="F16" s="13"/>
      <c r="G16" s="39"/>
      <c r="H16" s="42" t="s">
        <v>48</v>
      </c>
    </row>
    <row r="17" spans="3:8" x14ac:dyDescent="0.25">
      <c r="C17" s="11"/>
      <c r="D17" s="14"/>
      <c r="E17" s="14"/>
      <c r="F17" s="14"/>
      <c r="G17" s="40"/>
      <c r="H17" s="43"/>
    </row>
    <row r="18" spans="3:8" x14ac:dyDescent="0.25">
      <c r="C18" s="25"/>
      <c r="D18" s="26"/>
      <c r="E18" s="26"/>
      <c r="F18" s="26"/>
      <c r="G18" s="27"/>
      <c r="H18" s="41"/>
    </row>
    <row r="19" spans="3:8" x14ac:dyDescent="0.25">
      <c r="C19" s="28"/>
      <c r="D19" s="29"/>
      <c r="E19" s="29"/>
      <c r="F19" s="29"/>
      <c r="G19" s="30"/>
      <c r="H19" s="42"/>
    </row>
    <row r="20" spans="3:8" x14ac:dyDescent="0.25">
      <c r="C20" s="28"/>
      <c r="D20" s="29"/>
      <c r="E20" s="29"/>
      <c r="F20" s="29"/>
      <c r="G20" s="30"/>
      <c r="H20" s="42" t="s">
        <v>49</v>
      </c>
    </row>
    <row r="21" spans="3:8" x14ac:dyDescent="0.25">
      <c r="C21" s="28" t="s">
        <v>37</v>
      </c>
      <c r="D21" s="29"/>
      <c r="E21" s="29"/>
      <c r="F21" s="29"/>
      <c r="G21" s="30"/>
      <c r="H21" s="42"/>
    </row>
    <row r="22" spans="3:8" x14ac:dyDescent="0.25">
      <c r="C22" s="28"/>
      <c r="D22" s="29"/>
      <c r="E22" s="29"/>
      <c r="F22" s="29"/>
      <c r="G22" s="30"/>
      <c r="H22" s="42"/>
    </row>
    <row r="23" spans="3:8" x14ac:dyDescent="0.25">
      <c r="C23" s="31"/>
      <c r="D23" s="32"/>
      <c r="E23" s="32"/>
      <c r="F23" s="32"/>
      <c r="G23" s="33"/>
      <c r="H23" s="43"/>
    </row>
    <row r="24" spans="3:8" x14ac:dyDescent="0.25">
      <c r="C24" s="25"/>
      <c r="D24" s="26"/>
      <c r="E24" s="26"/>
      <c r="F24" s="26"/>
      <c r="G24" s="27"/>
      <c r="H24" s="41"/>
    </row>
    <row r="25" spans="3:8" x14ac:dyDescent="0.25">
      <c r="C25" s="28"/>
      <c r="D25" s="29"/>
      <c r="E25" s="29"/>
      <c r="F25" s="29"/>
      <c r="G25" s="30"/>
      <c r="H25" s="42"/>
    </row>
    <row r="26" spans="3:8" x14ac:dyDescent="0.25">
      <c r="C26" s="28"/>
      <c r="D26" s="29"/>
      <c r="E26" s="29"/>
      <c r="F26" s="29"/>
      <c r="G26" s="30"/>
      <c r="H26" s="42" t="s">
        <v>50</v>
      </c>
    </row>
    <row r="27" spans="3:8" x14ac:dyDescent="0.25">
      <c r="C27" s="34" t="s">
        <v>38</v>
      </c>
      <c r="D27" s="29"/>
      <c r="E27" s="29"/>
      <c r="F27" s="29"/>
      <c r="G27" s="30"/>
      <c r="H27" s="42"/>
    </row>
    <row r="28" spans="3:8" x14ac:dyDescent="0.25">
      <c r="C28" s="35"/>
      <c r="D28" s="29"/>
      <c r="E28" s="29"/>
      <c r="F28" s="29"/>
      <c r="G28" s="30"/>
      <c r="H28" s="42"/>
    </row>
    <row r="29" spans="3:8" x14ac:dyDescent="0.25">
      <c r="C29" s="36"/>
      <c r="D29" s="32"/>
      <c r="E29" s="32"/>
      <c r="F29" s="32"/>
      <c r="G29" s="33"/>
      <c r="H29" s="43"/>
    </row>
    <row r="30" spans="3:8" x14ac:dyDescent="0.25">
      <c r="C30" s="37"/>
      <c r="D30" s="26"/>
      <c r="E30" s="26"/>
      <c r="F30" s="26"/>
      <c r="G30" s="27"/>
      <c r="H30" s="41"/>
    </row>
    <row r="31" spans="3:8" x14ac:dyDescent="0.25">
      <c r="C31" s="35"/>
      <c r="D31" s="29"/>
      <c r="E31" s="29"/>
      <c r="F31" s="29"/>
      <c r="G31" s="30"/>
      <c r="H31" s="42"/>
    </row>
    <row r="32" spans="3:8" x14ac:dyDescent="0.25">
      <c r="C32" s="28"/>
      <c r="D32" s="29"/>
      <c r="E32" s="29"/>
      <c r="F32" s="29"/>
      <c r="G32" s="30"/>
      <c r="H32" s="42" t="s">
        <v>51</v>
      </c>
    </row>
    <row r="33" spans="3:8" x14ac:dyDescent="0.25">
      <c r="C33" s="28" t="s">
        <v>39</v>
      </c>
      <c r="D33" s="29"/>
      <c r="E33" s="29"/>
      <c r="F33" s="29"/>
      <c r="G33" s="30"/>
      <c r="H33" s="42" t="s">
        <v>52</v>
      </c>
    </row>
    <row r="34" spans="3:8" x14ac:dyDescent="0.25">
      <c r="C34" s="35"/>
      <c r="D34" s="29"/>
      <c r="E34" s="29"/>
      <c r="F34" s="29"/>
      <c r="G34" s="30"/>
      <c r="H34" s="42"/>
    </row>
    <row r="35" spans="3:8" x14ac:dyDescent="0.25">
      <c r="C35" s="36"/>
      <c r="D35" s="32"/>
      <c r="E35" s="32"/>
      <c r="F35" s="32"/>
      <c r="G35" s="33"/>
      <c r="H35" s="43"/>
    </row>
  </sheetData>
  <sheetProtection password="C06F" sheet="1" objects="1" scenarios="1" selectLockedCells="1"/>
  <mergeCells count="1">
    <mergeCell ref="C5:G5"/>
  </mergeCells>
  <pageMargins left="0.511811024" right="0.511811024" top="0.78740157499999996" bottom="0.78740157499999996" header="0.31496062000000002" footer="0.31496062000000002"/>
  <pageSetup orientation="portrait" horizontalDpi="30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5:R7"/>
  <sheetViews>
    <sheetView showGridLines="0" workbookViewId="0">
      <selection activeCell="R5" sqref="R5"/>
    </sheetView>
  </sheetViews>
  <sheetFormatPr defaultRowHeight="15" x14ac:dyDescent="0.25"/>
  <cols>
    <col min="16" max="16" width="28.28515625" customWidth="1"/>
  </cols>
  <sheetData>
    <row r="5" spans="16:18" ht="23.25" x14ac:dyDescent="0.35">
      <c r="P5" s="148" t="s">
        <v>83</v>
      </c>
      <c r="Q5" s="149"/>
      <c r="R5" s="109">
        <v>7</v>
      </c>
    </row>
    <row r="6" spans="16:18" ht="23.25" x14ac:dyDescent="0.35">
      <c r="P6" s="148" t="s">
        <v>105</v>
      </c>
      <c r="Q6" s="149"/>
      <c r="R6" s="109">
        <v>500</v>
      </c>
    </row>
    <row r="7" spans="16:18" ht="23.25" x14ac:dyDescent="0.35">
      <c r="P7" s="147" t="s">
        <v>84</v>
      </c>
      <c r="Q7" s="147"/>
      <c r="R7" s="55">
        <f>R6/R5</f>
        <v>71.428571428571431</v>
      </c>
    </row>
  </sheetData>
  <sheetProtection password="C06F" sheet="1" objects="1" scenarios="1" selectLockedCells="1"/>
  <mergeCells count="3">
    <mergeCell ref="P7:Q7"/>
    <mergeCell ref="P5:Q5"/>
    <mergeCell ref="P6:Q6"/>
  </mergeCells>
  <conditionalFormatting sqref="R7">
    <cfRule type="cellIs" dxfId="22" priority="1" operator="lessThan">
      <formula>60</formula>
    </cfRule>
    <cfRule type="cellIs" dxfId="21" priority="2" operator="greaterThan">
      <formula>70</formula>
    </cfRule>
    <cfRule type="cellIs" dxfId="20" priority="3" operator="between">
      <formula>60</formula>
      <formula>70</formula>
    </cfRule>
    <cfRule type="cellIs" dxfId="19" priority="4" operator="between">
      <formula>60</formula>
      <formula>70</formula>
    </cfRule>
  </conditionalFormatting>
  <pageMargins left="0.511811024" right="0.511811024" top="0.78740157499999996" bottom="0.78740157499999996" header="0.31496062000000002" footer="0.31496062000000002"/>
  <pageSetup orientation="portrait" horizontalDpi="300" verticalDpi="0" copies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33"/>
  <sheetViews>
    <sheetView showGridLines="0" zoomScale="120" zoomScaleNormal="120" workbookViewId="0"/>
  </sheetViews>
  <sheetFormatPr defaultRowHeight="15" x14ac:dyDescent="0.25"/>
  <sheetData>
    <row r="33" spans="6:6" x14ac:dyDescent="0.25">
      <c r="F33" t="s">
        <v>34</v>
      </c>
    </row>
  </sheetData>
  <sheetProtection password="C06F" sheet="1" objects="1" scenarios="1" selectLockedCells="1"/>
  <pageMargins left="0.511811024" right="0.511811024" top="0.78740157499999996" bottom="0.78740157499999996" header="0.31496062000000002" footer="0.31496062000000002"/>
  <pageSetup orientation="portrait" horizontalDpi="300" verticalDpi="0" copies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6</vt:i4>
      </vt:variant>
    </vt:vector>
  </HeadingPairs>
  <TitlesOfParts>
    <vt:vector size="17" baseType="lpstr">
      <vt:lpstr>Início</vt:lpstr>
      <vt:lpstr>Sobre</vt:lpstr>
      <vt:lpstr>Dados do rebanho</vt:lpstr>
      <vt:lpstr>Ficha Individual</vt:lpstr>
      <vt:lpstr>Ph Urina</vt:lpstr>
      <vt:lpstr>ECC</vt:lpstr>
      <vt:lpstr>Sobras</vt:lpstr>
      <vt:lpstr>Cocho</vt:lpstr>
      <vt:lpstr>Fezes</vt:lpstr>
      <vt:lpstr>ECC (2)</vt:lpstr>
      <vt:lpstr>Silagem</vt:lpstr>
      <vt:lpstr>brinco</vt:lpstr>
      <vt:lpstr>N</vt:lpstr>
      <vt:lpstr>name</vt:lpstr>
      <vt:lpstr>No</vt:lpstr>
      <vt:lpstr>Nome</vt:lpstr>
      <vt:lpstr>nomes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fazendacamposlima.agro@outlook.com</dc:creator>
  <cp:lastModifiedBy>NOTE</cp:lastModifiedBy>
  <dcterms:created xsi:type="dcterms:W3CDTF">2020-01-10T15:08:48Z</dcterms:created>
  <dcterms:modified xsi:type="dcterms:W3CDTF">2020-11-26T23:31:58Z</dcterms:modified>
</cp:coreProperties>
</file>